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8"/>
  </bookViews>
  <sheets>
    <sheet name="Протокол_Ин.яз" sheetId="1" r:id="rId1"/>
    <sheet name="Протокол_Биология" sheetId="2" r:id="rId2"/>
    <sheet name="Потокол_Э_Г_Х" sheetId="3" r:id="rId3"/>
    <sheet name="Протокол_История" sheetId="4" r:id="rId4"/>
    <sheet name="Протокол_Матем" sheetId="5" r:id="rId5"/>
    <sheet name="Протокол_Физ_Инфо" sheetId="6" r:id="rId6"/>
    <sheet name="Протокол_МХК" sheetId="7" r:id="rId7"/>
    <sheet name="Протокол_Русский" sheetId="8" r:id="rId8"/>
    <sheet name="Протокол_Литература" sheetId="9" r:id="rId9"/>
  </sheets>
  <definedNames>
    <definedName name="_xlnm._FilterDatabase" localSheetId="2" hidden="1">'Потокол_Э_Г_Х'!$A$8:$K$18</definedName>
    <definedName name="_xlnm._FilterDatabase" localSheetId="1" hidden="1">'Протокол_Биология'!$A$8:$K$17</definedName>
    <definedName name="_xlnm._FilterDatabase" localSheetId="0" hidden="1">'Протокол_Ин.яз'!$A$8:$K$21</definedName>
    <definedName name="_xlnm._FilterDatabase" localSheetId="3" hidden="1">'Протокол_История'!$A$9:$K$21</definedName>
    <definedName name="_xlnm._FilterDatabase" localSheetId="4" hidden="1">'Протокол_Матем'!$A$8:$K$18</definedName>
    <definedName name="_xlnm._FilterDatabase" localSheetId="6" hidden="1">'Протокол_МХК'!$A$8:$J$13</definedName>
    <definedName name="_xlnm._FilterDatabase" localSheetId="5" hidden="1">'Протокол_Физ_Инфо'!$A$8:$L$19</definedName>
  </definedNames>
  <calcPr fullCalcOnLoad="1"/>
</workbook>
</file>

<file path=xl/sharedStrings.xml><?xml version="1.0" encoding="utf-8"?>
<sst xmlns="http://schemas.openxmlformats.org/spreadsheetml/2006/main" count="525" uniqueCount="340">
  <si>
    <t>№</t>
  </si>
  <si>
    <t>ФИ участника</t>
  </si>
  <si>
    <t>Тема выступления</t>
  </si>
  <si>
    <t>МАОУ "Давыдовский лицей"</t>
  </si>
  <si>
    <t>Ерошенкова Татьяна Владимировна</t>
  </si>
  <si>
    <t>Попережнова Светлана</t>
  </si>
  <si>
    <t>МБОУ "Авсюнинская СОШ"</t>
  </si>
  <si>
    <t>Город серого зверя</t>
  </si>
  <si>
    <t>Молчанова Ирина Валерьевна</t>
  </si>
  <si>
    <t>Спирина Елена Константиновна</t>
  </si>
  <si>
    <t>Варданашвили Лиана</t>
  </si>
  <si>
    <t>Иванова Наталья Николаевна</t>
  </si>
  <si>
    <t>Шевлякова Екатерина</t>
  </si>
  <si>
    <t>Меценатство в деле</t>
  </si>
  <si>
    <t>Тишкина Марина Константиновна</t>
  </si>
  <si>
    <t>Сенин Сергей</t>
  </si>
  <si>
    <t>МБОУ "Войново-Горская ООШ"</t>
  </si>
  <si>
    <t>Власова Людмила Владимировна</t>
  </si>
  <si>
    <t>Красители</t>
  </si>
  <si>
    <t>Балаев Денис</t>
  </si>
  <si>
    <t>МБОУ "Горская ООШ"</t>
  </si>
  <si>
    <t>Наблюдение луны</t>
  </si>
  <si>
    <t>Буракова Инесса Владимировна</t>
  </si>
  <si>
    <t>Ильина Марина</t>
  </si>
  <si>
    <t>Удивительный квадрат</t>
  </si>
  <si>
    <t>Воронина Дарья Юрьевна</t>
  </si>
  <si>
    <t>МБОУ "Губинская СОШ"</t>
  </si>
  <si>
    <t>Сердце любовь сохранит</t>
  </si>
  <si>
    <t>Ерохина Наталья Александровна</t>
  </si>
  <si>
    <t>Власова Виктория</t>
  </si>
  <si>
    <t>Математика в жизни человека</t>
  </si>
  <si>
    <t>Ширнина Альбина Викторовна</t>
  </si>
  <si>
    <t>Низов Денис</t>
  </si>
  <si>
    <t>Моя природоохранная денятельность</t>
  </si>
  <si>
    <t>Потапова Любовь Анатольевна</t>
  </si>
  <si>
    <t>Кошань Анна</t>
  </si>
  <si>
    <t>МБОУ "Дрезненская гимназия"</t>
  </si>
  <si>
    <t>Великие водопады мира</t>
  </si>
  <si>
    <t>Майорова Елена Николаевна</t>
  </si>
  <si>
    <t>Парначева Марина</t>
  </si>
  <si>
    <t>Зачем нужна "йцукенг"?</t>
  </si>
  <si>
    <t>Кузнецова Наталья Юрьевна</t>
  </si>
  <si>
    <t>Дмитриева Дарья</t>
  </si>
  <si>
    <t>Пальмира - разрушенная "невеста пустыни"</t>
  </si>
  <si>
    <t>Сытова Наталья Александровна</t>
  </si>
  <si>
    <t>Обрезкова Алиса</t>
  </si>
  <si>
    <t>Семейный бюджет и его планирование</t>
  </si>
  <si>
    <t>Богатырева Ольга Юрьевна</t>
  </si>
  <si>
    <t>Федий Анна Владимировна</t>
  </si>
  <si>
    <t>Калачева Ирина Евгеньевна</t>
  </si>
  <si>
    <t>МБОУ "Заволенская ООШ"</t>
  </si>
  <si>
    <t>Три ветви власти в Российской Федерации</t>
  </si>
  <si>
    <t>Кононов Владимир Федорович</t>
  </si>
  <si>
    <t>Жданова София</t>
  </si>
  <si>
    <t>Королевская семья</t>
  </si>
  <si>
    <t>Комарова Дарья Игоревна</t>
  </si>
  <si>
    <t>Этикеточный обман</t>
  </si>
  <si>
    <t>Урываева Наталья Владимировна</t>
  </si>
  <si>
    <t>Алиева Роза</t>
  </si>
  <si>
    <t>Сукцессия, как внесезонное изменение природы</t>
  </si>
  <si>
    <t>Князева Елена  Константиновна</t>
  </si>
  <si>
    <t>Савина Дарья</t>
  </si>
  <si>
    <t>Блохина Вера Георгиевна</t>
  </si>
  <si>
    <t>Разнобарская Ирина Антоновна</t>
  </si>
  <si>
    <t>МБОУ "Ильинская СОШ"</t>
  </si>
  <si>
    <t>Чурляев Кирилл</t>
  </si>
  <si>
    <t>Традиционные застежки конской сбруи восточных славян.</t>
  </si>
  <si>
    <t>Блажнов Василий Игоревич</t>
  </si>
  <si>
    <t>Рассадина Софья</t>
  </si>
  <si>
    <t>Интернет-неологизмы в современном английском языке.</t>
  </si>
  <si>
    <t>Фонина Анна Викторовна</t>
  </si>
  <si>
    <t>Балабойко Анастасия</t>
  </si>
  <si>
    <t>МБОУ "Кабановская СОШ"</t>
  </si>
  <si>
    <t>Нефедова Наталья Владимировна</t>
  </si>
  <si>
    <t>Пилюгина Анастасия</t>
  </si>
  <si>
    <t>Рыжова Нина Алексеевна</t>
  </si>
  <si>
    <t>Савенкова Полина</t>
  </si>
  <si>
    <t>История храма великомученика Никиты д. Кабаново</t>
  </si>
  <si>
    <t>Тебелева Анна Владимировна</t>
  </si>
  <si>
    <t>Рунова Галина Борисовна</t>
  </si>
  <si>
    <t>Холоша Ярослав</t>
  </si>
  <si>
    <t>МАОУ "Куровская гимназия"</t>
  </si>
  <si>
    <t>Образ драконв в китайской мифологии</t>
  </si>
  <si>
    <t>Панина Татьяна Сергеевна</t>
  </si>
  <si>
    <t>Сходства и различия традиций и обрядов в странах Британии и Франции при праздновании Первомая</t>
  </si>
  <si>
    <t>Хохлова Галина Афанасьевна</t>
  </si>
  <si>
    <t>Фурина Анастасия</t>
  </si>
  <si>
    <t>МАОУ "Куровская СОШ №2"</t>
  </si>
  <si>
    <t>Геометрические паркеты</t>
  </si>
  <si>
    <t>Баулина Елена Владимировна</t>
  </si>
  <si>
    <t>Кирилина Нина Сергеевна</t>
  </si>
  <si>
    <t>Маркелова Ирина</t>
  </si>
  <si>
    <t>Протяни руку жизни</t>
  </si>
  <si>
    <t>Гаманова Наталья Викторовна</t>
  </si>
  <si>
    <t>Попкова Елена</t>
  </si>
  <si>
    <t>Русский народный костюм</t>
  </si>
  <si>
    <t>Шляхина Светлана Анатольевна</t>
  </si>
  <si>
    <t>Елисеев Павел</t>
  </si>
  <si>
    <t>Права и обязанности ученика в школах России и Англии</t>
  </si>
  <si>
    <t>Четвергова Оксана Васильевна</t>
  </si>
  <si>
    <t>Рагимов Микаэль</t>
  </si>
  <si>
    <t>Химическое оружие – опасность снова реальна</t>
  </si>
  <si>
    <t>Маркелова Татьяна Владимировна</t>
  </si>
  <si>
    <t>Клеванова Александра</t>
  </si>
  <si>
    <t>МБОУ "Куровская СОШ №1"</t>
  </si>
  <si>
    <t>Движение это жизнь</t>
  </si>
  <si>
    <t>Щукарева Любовь Николаевна</t>
  </si>
  <si>
    <t>Ивашкина Ирина Васильевна</t>
  </si>
  <si>
    <t>Новиков Илья</t>
  </si>
  <si>
    <t>МАОУ "Куровская СОШ №6"</t>
  </si>
  <si>
    <t>Танк Т-35</t>
  </si>
  <si>
    <t>Сидоркина Любовь Сергеевна</t>
  </si>
  <si>
    <t>Янтикова Светлана</t>
  </si>
  <si>
    <t>Влияние пыли на организм человека</t>
  </si>
  <si>
    <t>Коростелёва Марина Юрьевна</t>
  </si>
  <si>
    <t>МБОУ "Ликино-Дулевская гимназия"</t>
  </si>
  <si>
    <t>Волкович Ольга Алексеевна</t>
  </si>
  <si>
    <t>Шишкова Ирина Геннадьевна</t>
  </si>
  <si>
    <t>Клепка Марина</t>
  </si>
  <si>
    <t>Математика на кухне</t>
  </si>
  <si>
    <t>Кудрявцева Лариса Николаевна</t>
  </si>
  <si>
    <t>Катанаева Иулитта</t>
  </si>
  <si>
    <t>МАОУ "Ликино-Дулевский лицей"</t>
  </si>
  <si>
    <t>Атмосферное давление</t>
  </si>
  <si>
    <t>Батулина Ирина Анатольевна</t>
  </si>
  <si>
    <t>Гоппа Ксения</t>
  </si>
  <si>
    <t>Укрощаем английские артикли</t>
  </si>
  <si>
    <t>Тимонина Ольга Сергеевна</t>
  </si>
  <si>
    <t>Фролова Наталия Алексеевна</t>
  </si>
  <si>
    <t>Геометрия без циркуля или линейки</t>
  </si>
  <si>
    <t>Шукшина Ирина Николаевна</t>
  </si>
  <si>
    <t>Свиридова Ася</t>
  </si>
  <si>
    <t>Сколько весят знания?</t>
  </si>
  <si>
    <t>Шикина Марина Михайловна</t>
  </si>
  <si>
    <t>Измайлов Арсентий</t>
  </si>
  <si>
    <t>Первоткрыватель российского золота</t>
  </si>
  <si>
    <t>Овчинникова Жанна Евгеньевна</t>
  </si>
  <si>
    <t>Клименко Дарья</t>
  </si>
  <si>
    <t>МБОУ "Ликино-Дулевская ООШ №2"</t>
  </si>
  <si>
    <t>Удивительная формула Пика</t>
  </si>
  <si>
    <t>Левкоева Елена Николаевна</t>
  </si>
  <si>
    <t>Кузьмина Мария Владимировна</t>
  </si>
  <si>
    <t>Рязанцева Мария</t>
  </si>
  <si>
    <t>МБОУ "Ликино-Дулевская ООШ №3"</t>
  </si>
  <si>
    <t>Савельева Лариса Викторовна</t>
  </si>
  <si>
    <t>Майорова Полина</t>
  </si>
  <si>
    <t>Богачева Анна Игоревна</t>
  </si>
  <si>
    <t>Андреева Юлия</t>
  </si>
  <si>
    <t>Ларина Анастасия Алексеевна</t>
  </si>
  <si>
    <t>Когтева Галина</t>
  </si>
  <si>
    <t>МБОУ "Ликино-Дулевская СОШ №5"</t>
  </si>
  <si>
    <t>Маслий Татьяна Владимировна</t>
  </si>
  <si>
    <t>Аксёнова Наталья</t>
  </si>
  <si>
    <t>Галанова Оксана Сергеевна</t>
  </si>
  <si>
    <t>Китаева Ирина Викторовна</t>
  </si>
  <si>
    <t>Папин Всеслав</t>
  </si>
  <si>
    <t>МАОУ "Демиховский лицей"</t>
  </si>
  <si>
    <t>Развитие математических способностей посредствам игр с памятью</t>
  </si>
  <si>
    <t>Родкина Наталья Владимировна</t>
  </si>
  <si>
    <t>Селиверстова Виктория Алексеевна</t>
  </si>
  <si>
    <t>Шипова Арина</t>
  </si>
  <si>
    <t>Кролики - это не только ….</t>
  </si>
  <si>
    <t>Терентьева Мария Гавриловна</t>
  </si>
  <si>
    <t>Добрынина Елена</t>
  </si>
  <si>
    <t>Избирательное право  детям</t>
  </si>
  <si>
    <t>Гуржий Юрий Анатольевич</t>
  </si>
  <si>
    <t>Помыткин Вадим</t>
  </si>
  <si>
    <t>Национальные особенности и этикет в разных странах ( что важно знать, отправляясь за границу)</t>
  </si>
  <si>
    <t>Российская Галина Эдуардовна</t>
  </si>
  <si>
    <t>Бокарёва Анна</t>
  </si>
  <si>
    <t>МБОУ "Ново-Снопковская ООШ"</t>
  </si>
  <si>
    <t>Искусство перевода названий англоязычных фильмов</t>
  </si>
  <si>
    <t>Ольшанская Нина Александровна</t>
  </si>
  <si>
    <t>Жигарев Филипп</t>
  </si>
  <si>
    <t>МБОУ "Щетиновская СОШ"</t>
  </si>
  <si>
    <t>Монеты периода Анны Иоанновны</t>
  </si>
  <si>
    <t>Лебедева Марина Александровна</t>
  </si>
  <si>
    <t>Современная Великобритания: какая она</t>
  </si>
  <si>
    <t>Мосинз Анастасия</t>
  </si>
  <si>
    <t>МАОУ "Дрезненская СОШ №1"</t>
  </si>
  <si>
    <t>Влияние внешних факторов на развитие семян</t>
  </si>
  <si>
    <t>Бурулина Елена Анатольевна</t>
  </si>
  <si>
    <t>Заболотная Татьяна</t>
  </si>
  <si>
    <t>История Египетской дроби</t>
  </si>
  <si>
    <t>Моргунова Раиса Анатольевна</t>
  </si>
  <si>
    <t>Воробьева Екатерина</t>
  </si>
  <si>
    <t>Оптические иллюзии</t>
  </si>
  <si>
    <t>Уралева Ирина Павловна</t>
  </si>
  <si>
    <t>Якубенко Саидмумин</t>
  </si>
  <si>
    <t>Вода как колориметр</t>
  </si>
  <si>
    <t>Гнусин Николай Дмитриевич</t>
  </si>
  <si>
    <t>МБОУ "Озерецкая СОШ"</t>
  </si>
  <si>
    <t>Родионова Галина 
Евгеньевна</t>
  </si>
  <si>
    <t>Альдибекова Алина</t>
  </si>
  <si>
    <t>Язык тела</t>
  </si>
  <si>
    <t>Герасимова Татьяна
 Дмитриевна</t>
  </si>
  <si>
    <t>Кулиш Георгий</t>
  </si>
  <si>
    <t>Егорушкин Николай 
Александрович</t>
  </si>
  <si>
    <t>Волков Даниил</t>
  </si>
  <si>
    <t>Кузова Мария 
Николаевна</t>
  </si>
  <si>
    <t>Дмитренко Кирилл</t>
  </si>
  <si>
    <t>МБОУ "Юркинская ООШ"</t>
  </si>
  <si>
    <t>Поверхностное натяжение</t>
  </si>
  <si>
    <t>Белова Надежда Александровна</t>
  </si>
  <si>
    <t>Масленникова Анастасия</t>
  </si>
  <si>
    <t>Вычисляя красоту</t>
  </si>
  <si>
    <t>Трушина Надежда Павловна</t>
  </si>
  <si>
    <t>Жуков Андрей</t>
  </si>
  <si>
    <t>кружок этнографии "Деревянные кружева"</t>
  </si>
  <si>
    <t>МАУДО "ЦДТ Орехово-Зуевского муниципального района"</t>
  </si>
  <si>
    <t>Проект варианта обережной резьбы наличника</t>
  </si>
  <si>
    <t>Зорочкин Сергей Иванович</t>
  </si>
  <si>
    <t>Эбзеев Дмитрий</t>
  </si>
  <si>
    <t>МБОУ "Малодубенская СОШ"</t>
  </si>
  <si>
    <t>Основы генетической идентификации личности в судебной медицине</t>
  </si>
  <si>
    <t>Грошева Ирина Владимировна</t>
  </si>
  <si>
    <t>Прибавкин Илья</t>
  </si>
  <si>
    <t>Свет будущего</t>
  </si>
  <si>
    <t>Селиванова Елена Ивановна</t>
  </si>
  <si>
    <t>Валынцев Павел</t>
  </si>
  <si>
    <t>Бочка дегтя</t>
  </si>
  <si>
    <t>Янчикова Татьяна Ивановна</t>
  </si>
  <si>
    <t>Самедова М.В.</t>
  </si>
  <si>
    <t>Ершова Наталья</t>
  </si>
  <si>
    <t>Оригометрия</t>
  </si>
  <si>
    <t>Рыжкова Александра</t>
  </si>
  <si>
    <t>МАОУ "Давыдовская гимназия"</t>
  </si>
  <si>
    <t>Аральское море: прошлое, настоящее, будущее</t>
  </si>
  <si>
    <t>Ермилова Любовь Семеновна</t>
  </si>
  <si>
    <t>МБОУ "Мисцевская ООШ №1"</t>
  </si>
  <si>
    <t>Гудков Сергей Николаевич</t>
  </si>
  <si>
    <t>Сиднева Виктория</t>
  </si>
  <si>
    <t>Интернет как способ межкультурной коммуникации</t>
  </si>
  <si>
    <t>Ерхова Ирина Евгеньевна</t>
  </si>
  <si>
    <t>Шилина Элина</t>
  </si>
  <si>
    <t>Изучение флуктуирующей асимметрии листьев березы повислой для оценки качества среды в поселке Мисцево</t>
  </si>
  <si>
    <t>Архипова Татьяна Сергеевна</t>
  </si>
  <si>
    <t>Ибряев Михаил</t>
  </si>
  <si>
    <t>Влияние атмосферного давления: от безумия до инфаркта</t>
  </si>
  <si>
    <t>Владимирова Елена Владимировна</t>
  </si>
  <si>
    <t>Тимохин Вячеслав</t>
  </si>
  <si>
    <t>Ерохин Егор</t>
  </si>
  <si>
    <t>класс</t>
  </si>
  <si>
    <t>оо</t>
  </si>
  <si>
    <t>Могут ли компьютерные игры помочь в изучении английского языка</t>
  </si>
  <si>
    <t>Различие между британским и американским вариантами английского языка</t>
  </si>
  <si>
    <t>Парадоксы в словах английского языка</t>
  </si>
  <si>
    <t>Статус</t>
  </si>
  <si>
    <t>С. балл</t>
  </si>
  <si>
    <t>Коркина Анастасия</t>
  </si>
  <si>
    <t>Дельфины</t>
  </si>
  <si>
    <t>Роль физических упражнений в формировании осанки школьников</t>
  </si>
  <si>
    <t>Учитель</t>
  </si>
  <si>
    <t>История страны в новогодних игрушках</t>
  </si>
  <si>
    <t>Учение с увлечением. Воздухоплавание.</t>
  </si>
  <si>
    <t>Кошки Эрмитажа</t>
  </si>
  <si>
    <t>Важнейшие мировые символы- утраченное знание</t>
  </si>
  <si>
    <t>неявка</t>
  </si>
  <si>
    <t>Города с русскими названиями в США.</t>
  </si>
  <si>
    <t>Мифтахова Динара</t>
  </si>
  <si>
    <t>Победитель</t>
  </si>
  <si>
    <t>Призёр</t>
  </si>
  <si>
    <t>ПРОТОКОЛ</t>
  </si>
  <si>
    <t>заседания предметной комиссии районного конкурса "Старт в науку - 2016" от 16 января 2016 года</t>
  </si>
  <si>
    <t>Гуманитарная секция (Иностранные языки)</t>
  </si>
  <si>
    <t>Присутствовали члены предметной комиссии: Есинбаева Д.М., учитель английского языка МБОУ "Малодубенская СОШ"; Крылова Е.А., учитель английского языка</t>
  </si>
  <si>
    <t>МБОУ "Войново-Горская ООШ"; Пирюгина И.А., учитель английского языка МБОУ "Дрезненская СОШ №1"</t>
  </si>
  <si>
    <t>Постановили:</t>
  </si>
  <si>
    <t>1. Утвердить следующие результаты:</t>
  </si>
  <si>
    <t>Естественно-научная секция (Биология)</t>
  </si>
  <si>
    <t>Присутствовали члены предметной комиссии: Филиппова Е.Ф., учитель биологии МАОУ "Куровская гимназия"; Притчина Л.Ю., учитель биологии</t>
  </si>
  <si>
    <t>МБОУ "Ликино-Дулевская ООШ №4"; Качуева Л.И., учитель биологии МБОУ "Верейская СОШ"</t>
  </si>
  <si>
    <t>Призер</t>
  </si>
  <si>
    <t>Естественно-научная секция (Химия_Экология_География)</t>
  </si>
  <si>
    <t>Присутствовали члены предметной комиссии: Лашкова Л.Г., учитель географии МБОУ "Куровская СОШ №1"; Назарова Г.А., учитель химии</t>
  </si>
  <si>
    <t>Секция общественных дисциплин</t>
  </si>
  <si>
    <t>Физико-математическая секция (Физика_Информатика)</t>
  </si>
  <si>
    <t>Присутствовали члены предметной комиссии: Постолатьева Н.И., учитель математики МБОУ "Куровская СОШ №1"; Голубчикова Н.Ю., учитель физики</t>
  </si>
  <si>
    <t>МБОУ "Ликино-Дулевская ООШ №2"; Федотова Т.Н., учитель физики МБОУ "Новинская СОШ"; Дивизенцева О.В., МБОУ "Ликино-Дулевская ООШ №3"</t>
  </si>
  <si>
    <t>Физико-математическая секция (Математика)</t>
  </si>
  <si>
    <t>Присутствовали члены предметной комиссии: Федосеева И.Б., учитель истории МБОУ "Ликино-Дулевская ООШ №2"; Степанова И.А., учитель истории</t>
  </si>
  <si>
    <t>Присутствовали члены предметной комиссии: Королёва Т.А. , учитель математики МБОУ "Кабановская СОШ"; Балаева Г.П., учитель математики</t>
  </si>
  <si>
    <t>МБОУ "Кабановская СОШ"; Пустовая Е.Ю. учитель математики МБОУ "Ново-Снопковская СОШ"</t>
  </si>
  <si>
    <t>Гуманитарная секция (МХК)</t>
  </si>
  <si>
    <t>Дружинина Т.В., учитель математики МБОУ "Куровская СОШ №1"</t>
  </si>
  <si>
    <t>Присутствовали члены предметной комиссии: Копылова Л.М., учитель МХК МБОУ "Новинская СОШ";</t>
  </si>
  <si>
    <t>МБОУ "Ликино-Дулевская гимназия"; Сорокина О.М., учитель географии МБОУ "Ликино-Дулевская гимназия"</t>
  </si>
  <si>
    <t>Гущина С.Ю., учитель истории МБОУ "Новинская СОШ"; Макридина А.Н., учитель истории МБОУ "Дрезненская СОШ №1"</t>
  </si>
  <si>
    <t>Гуманитарная секция (Русский язык)</t>
  </si>
  <si>
    <t>Рейтинг</t>
  </si>
  <si>
    <t>Фамилия</t>
  </si>
  <si>
    <t>Имя</t>
  </si>
  <si>
    <t>Класс</t>
  </si>
  <si>
    <t>ОУ</t>
  </si>
  <si>
    <t>Критерии</t>
  </si>
  <si>
    <t>Итого</t>
  </si>
  <si>
    <t>Результат</t>
  </si>
  <si>
    <t>ФИО  учителя</t>
  </si>
  <si>
    <t xml:space="preserve">Егоров </t>
  </si>
  <si>
    <t>Александр</t>
  </si>
  <si>
    <t>Пбедитель</t>
  </si>
  <si>
    <t xml:space="preserve">Ловкова </t>
  </si>
  <si>
    <t>Анастасия</t>
  </si>
  <si>
    <t>Белова</t>
  </si>
  <si>
    <t xml:space="preserve"> Екатерина</t>
  </si>
  <si>
    <t>Шульц</t>
  </si>
  <si>
    <t xml:space="preserve"> Алина</t>
  </si>
  <si>
    <t xml:space="preserve">Стенькина </t>
  </si>
  <si>
    <t xml:space="preserve">Шелудянкин </t>
  </si>
  <si>
    <t xml:space="preserve">Батулин </t>
  </si>
  <si>
    <t>Алексей</t>
  </si>
  <si>
    <t>Гуманитарная секция (Литература)</t>
  </si>
  <si>
    <t xml:space="preserve">Присутствовали члены предметной комиссии: Пажога Н.М., учитель русского языка и литературы МАОУ "Куровская гимназия"; </t>
  </si>
  <si>
    <t>Муратова О.И., учитель русского языка и литературы МАОУ "Давыдовская гимназия"; Кулагина М.В., учитель русского языка и литературы МБОУ "Озерецкая СОШ";</t>
  </si>
  <si>
    <t>Рунова Л.В., учитель русского языка и литературы МАОУ "Давыдовский лицей"</t>
  </si>
  <si>
    <t xml:space="preserve">Присутствовали члены предметной комиссии: Аркадскова М.Ю., учитель русского языка и литературы МАОУ "Куровская гимназия"; </t>
  </si>
  <si>
    <t>Преснякова А.П., учитель русского языка и литературы МАОУ "Давыдовская гимназия"</t>
  </si>
  <si>
    <t xml:space="preserve">Пуговкина Н.А., учитель русского языка и литературы МАОУ "Ликино-Дулевская гимназия"; </t>
  </si>
  <si>
    <t>Гришина Е.Е., учитель русского языка и литературы МБОУ "Ново-Снопковская ООШ"</t>
  </si>
  <si>
    <t>Ганенкова</t>
  </si>
  <si>
    <t xml:space="preserve">Попова </t>
  </si>
  <si>
    <t>Дарья</t>
  </si>
  <si>
    <t xml:space="preserve">Тарасов </t>
  </si>
  <si>
    <t>Максим</t>
  </si>
  <si>
    <t xml:space="preserve">Трефилова </t>
  </si>
  <si>
    <t>Анна</t>
  </si>
  <si>
    <t xml:space="preserve">Бондаренко </t>
  </si>
  <si>
    <t>Сергей</t>
  </si>
  <si>
    <t xml:space="preserve">Астапенко </t>
  </si>
  <si>
    <t>Дмитрий</t>
  </si>
  <si>
    <t xml:space="preserve">Андрианова </t>
  </si>
  <si>
    <t>Валентина</t>
  </si>
  <si>
    <t>Лепшеев</t>
  </si>
  <si>
    <t xml:space="preserve"> Егор</t>
  </si>
  <si>
    <t xml:space="preserve">Синев </t>
  </si>
  <si>
    <t xml:space="preserve">Пискарев </t>
  </si>
  <si>
    <t>Егор</t>
  </si>
  <si>
    <t>Владимиров Александр</t>
  </si>
  <si>
    <t>МБОУ "Ликино-Дулевская гимназия"; Тетёркина Т.А., учитель истории МБОУ "Ликино-Дулевская ООШ №4"; Рыбакова О.Н., учитель истории МБОУ "Куровская СОШ №1"</t>
  </si>
  <si>
    <t>Радуга-дуга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</si>
</sst>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indexed="8"/>
      <name val="Calibri"/>
      <family val="2"/>
    </font>
    <font>
      <sz val="10"/>
      <name val="Arial Cyr"/>
      <family val="0"/>
    </font>
    <font>
      <b/>
      <i/>
      <sz val="10"/>
      <name val="Calibri"/>
      <family val="2"/>
    </font>
    <font>
      <i/>
      <sz val="10"/>
      <name val="Calibri"/>
      <family val="2"/>
    </font>
    <font>
      <i/>
      <sz val="10"/>
      <name val="Arial Cyr"/>
      <family val="0"/>
    </font>
    <font>
      <i/>
      <sz val="8"/>
      <name val="Arial Cyr"/>
      <family val="0"/>
    </font>
    <font>
      <b/>
      <sz val="10"/>
      <name val="Arial Cyr"/>
      <family val="0"/>
    </font>
    <font>
      <b/>
      <i/>
      <sz val="10"/>
      <name val="Arial Narrow"/>
      <family val="2"/>
    </font>
    <font>
      <b/>
      <i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7"/>
      <name val="Arial Narrow"/>
      <family val="2"/>
    </font>
    <font>
      <b/>
      <sz val="7"/>
      <name val="Arial Narrow"/>
      <family val="2"/>
    </font>
    <font>
      <sz val="11"/>
      <color indexed="8"/>
      <name val="Arial Narrow"/>
      <family val="2"/>
    </font>
    <font>
      <sz val="9"/>
      <name val="Arial Narrow"/>
      <family val="2"/>
    </font>
    <font>
      <b/>
      <sz val="11"/>
      <color indexed="8"/>
      <name val="Arial Narrow"/>
      <family val="2"/>
    </font>
    <font>
      <i/>
      <sz val="7"/>
      <name val="Arial Cyr"/>
      <family val="0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Helv"/>
      <family val="0"/>
    </font>
    <font>
      <sz val="10"/>
      <name val="Times New Roman"/>
      <family val="1"/>
    </font>
    <font>
      <i/>
      <sz val="9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0" fontId="3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24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24" borderId="10" xfId="58" applyFont="1" applyFill="1" applyBorder="1" applyAlignment="1">
      <alignment horizontal="center" vertical="center" wrapText="1"/>
      <protection/>
    </xf>
    <xf numFmtId="0" fontId="7" fillId="24" borderId="10" xfId="58" applyFont="1" applyFill="1" applyBorder="1" applyAlignment="1">
      <alignment horizontal="left" vertical="center" wrapText="1"/>
      <protection/>
    </xf>
    <xf numFmtId="0" fontId="8" fillId="24" borderId="11" xfId="58" applyFont="1" applyFill="1" applyBorder="1" applyAlignment="1">
      <alignment horizontal="left" vertical="center" wrapText="1"/>
      <protection/>
    </xf>
    <xf numFmtId="0" fontId="11" fillId="24" borderId="10" xfId="58" applyFont="1" applyFill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13" fillId="24" borderId="10" xfId="58" applyFont="1" applyFill="1" applyBorder="1" applyAlignment="1">
      <alignment horizontal="center" vertic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9" fillId="0" borderId="12" xfId="58" applyFont="1" applyBorder="1" applyAlignment="1">
      <alignment horizontal="center" vertical="center" wrapText="1"/>
      <protection/>
    </xf>
    <xf numFmtId="0" fontId="9" fillId="24" borderId="12" xfId="58" applyFont="1" applyFill="1" applyBorder="1" applyAlignment="1">
      <alignment horizontal="center" vertical="center" wrapText="1"/>
      <protection/>
    </xf>
    <xf numFmtId="0" fontId="10" fillId="24" borderId="12" xfId="58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10" xfId="58" applyFont="1" applyFill="1" applyBorder="1" applyAlignment="1">
      <alignment horizontal="left" vertical="center" wrapText="1"/>
      <protection/>
    </xf>
    <xf numFmtId="0" fontId="15" fillId="24" borderId="10" xfId="58" applyFont="1" applyFill="1" applyBorder="1" applyAlignment="1">
      <alignment horizontal="left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17" fillId="0" borderId="10" xfId="5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3" borderId="10" xfId="0" applyFont="1" applyFill="1" applyBorder="1" applyAlignment="1">
      <alignment horizontal="center" vertical="center" wrapText="1"/>
    </xf>
    <xf numFmtId="0" fontId="7" fillId="3" borderId="10" xfId="58" applyFont="1" applyFill="1" applyBorder="1" applyAlignment="1">
      <alignment horizontal="left" vertical="center" wrapText="1"/>
      <protection/>
    </xf>
    <xf numFmtId="0" fontId="3" fillId="3" borderId="10" xfId="58" applyFont="1" applyFill="1" applyBorder="1" applyAlignment="1">
      <alignment horizontal="center" vertical="center" wrapText="1"/>
      <protection/>
    </xf>
    <xf numFmtId="0" fontId="15" fillId="3" borderId="10" xfId="58" applyFont="1" applyFill="1" applyBorder="1" applyAlignment="1">
      <alignment horizontal="left" vertical="center" wrapText="1"/>
      <protection/>
    </xf>
    <xf numFmtId="0" fontId="8" fillId="3" borderId="10" xfId="58" applyFont="1" applyFill="1" applyBorder="1" applyAlignment="1">
      <alignment horizontal="center" vertical="center" wrapText="1"/>
      <protection/>
    </xf>
    <xf numFmtId="0" fontId="9" fillId="3" borderId="12" xfId="58" applyFont="1" applyFill="1" applyBorder="1" applyAlignment="1">
      <alignment horizontal="center" vertical="center" wrapText="1"/>
      <protection/>
    </xf>
    <xf numFmtId="0" fontId="18" fillId="3" borderId="10" xfId="0" applyFont="1" applyFill="1" applyBorder="1" applyAlignment="1">
      <alignment horizontal="center"/>
    </xf>
    <xf numFmtId="164" fontId="19" fillId="3" borderId="10" xfId="0" applyNumberFormat="1" applyFont="1" applyFill="1" applyBorder="1" applyAlignment="1">
      <alignment horizontal="center"/>
    </xf>
    <xf numFmtId="0" fontId="11" fillId="3" borderId="10" xfId="58" applyFont="1" applyFill="1" applyBorder="1" applyAlignment="1">
      <alignment horizontal="center" vertical="center" wrapText="1"/>
      <protection/>
    </xf>
    <xf numFmtId="0" fontId="5" fillId="3" borderId="10" xfId="58" applyFont="1" applyFill="1" applyBorder="1" applyAlignment="1">
      <alignment horizontal="center" vertical="center" wrapText="1"/>
      <protection/>
    </xf>
    <xf numFmtId="0" fontId="12" fillId="3" borderId="10" xfId="58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9" fillId="3" borderId="10" xfId="58" applyFont="1" applyFill="1" applyBorder="1" applyAlignment="1">
      <alignment horizontal="center" vertical="center" wrapText="1"/>
      <protection/>
    </xf>
    <xf numFmtId="0" fontId="4" fillId="3" borderId="10" xfId="58" applyFont="1" applyFill="1" applyBorder="1" applyAlignment="1">
      <alignment horizontal="center" vertical="center" wrapText="1"/>
      <protection/>
    </xf>
    <xf numFmtId="0" fontId="20" fillId="0" borderId="10" xfId="60" applyBorder="1" applyAlignment="1">
      <alignment horizontal="center" vertical="center" wrapText="1"/>
      <protection/>
    </xf>
    <xf numFmtId="0" fontId="20" fillId="0" borderId="10" xfId="60" applyFill="1" applyBorder="1" applyAlignment="1">
      <alignment horizontal="center" vertical="center" wrapText="1"/>
      <protection/>
    </xf>
    <xf numFmtId="0" fontId="20" fillId="0" borderId="13" xfId="60" applyBorder="1" applyAlignment="1">
      <alignment horizontal="center" vertical="center" wrapText="1"/>
      <protection/>
    </xf>
    <xf numFmtId="0" fontId="20" fillId="0" borderId="13" xfId="60" applyFill="1" applyBorder="1" applyAlignment="1">
      <alignment horizontal="center" vertical="center" wrapText="1"/>
      <protection/>
    </xf>
    <xf numFmtId="0" fontId="6" fillId="0" borderId="13" xfId="60" applyFont="1" applyBorder="1" applyAlignment="1">
      <alignment horizontal="center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22" fillId="0" borderId="0" xfId="0" applyFont="1" applyAlignment="1">
      <alignment wrapText="1"/>
    </xf>
    <xf numFmtId="1" fontId="19" fillId="3" borderId="10" xfId="0" applyNumberFormat="1" applyFont="1" applyFill="1" applyBorder="1" applyAlignment="1">
      <alignment horizontal="center"/>
    </xf>
    <xf numFmtId="0" fontId="13" fillId="0" borderId="10" xfId="58" applyFont="1" applyFill="1" applyBorder="1" applyAlignment="1">
      <alignment horizontal="center" vertical="center" wrapText="1"/>
      <protection/>
    </xf>
    <xf numFmtId="0" fontId="9" fillId="0" borderId="12" xfId="58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0" fontId="6" fillId="0" borderId="13" xfId="60" applyFont="1" applyBorder="1" applyAlignment="1">
      <alignment horizontal="center" vertical="center" wrapText="1"/>
      <protection/>
    </xf>
    <xf numFmtId="0" fontId="6" fillId="0" borderId="14" xfId="60" applyFont="1" applyBorder="1" applyAlignment="1">
      <alignment horizontal="center" vertical="center" wrapText="1"/>
      <protection/>
    </xf>
    <xf numFmtId="0" fontId="20" fillId="0" borderId="15" xfId="60" applyBorder="1" applyAlignment="1">
      <alignment horizontal="center" vertical="center" wrapText="1"/>
      <protection/>
    </xf>
    <xf numFmtId="0" fontId="20" fillId="0" borderId="16" xfId="60" applyBorder="1" applyAlignment="1">
      <alignment horizontal="center" vertical="center" wrapText="1"/>
      <protection/>
    </xf>
    <xf numFmtId="0" fontId="20" fillId="0" borderId="13" xfId="60" applyBorder="1" applyAlignment="1">
      <alignment horizontal="center" vertical="center" wrapText="1"/>
      <protection/>
    </xf>
    <xf numFmtId="0" fontId="20" fillId="0" borderId="17" xfId="60" applyBorder="1" applyAlignment="1">
      <alignment horizontal="center" vertical="center" wrapText="1"/>
      <protection/>
    </xf>
    <xf numFmtId="0" fontId="20" fillId="0" borderId="13" xfId="60" applyBorder="1" applyAlignment="1">
      <alignment horizontal="center" vertical="center" textRotation="90" wrapText="1"/>
      <protection/>
    </xf>
    <xf numFmtId="0" fontId="20" fillId="0" borderId="17" xfId="60" applyBorder="1" applyAlignment="1">
      <alignment horizontal="center" vertical="center" textRotation="90" wrapText="1"/>
      <protection/>
    </xf>
    <xf numFmtId="0" fontId="20" fillId="0" borderId="14" xfId="60" applyBorder="1" applyAlignment="1">
      <alignment horizontal="center" vertical="center" textRotation="90" wrapText="1"/>
      <protection/>
    </xf>
    <xf numFmtId="0" fontId="20" fillId="0" borderId="10" xfId="60" applyBorder="1" applyAlignment="1">
      <alignment horizontal="center" vertical="center" wrapText="1"/>
      <protection/>
    </xf>
    <xf numFmtId="0" fontId="20" fillId="0" borderId="13" xfId="60" applyFont="1" applyBorder="1" applyAlignment="1">
      <alignment horizontal="center" vertical="center" wrapText="1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18" xfId="60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20" fillId="0" borderId="10" xfId="60" applyBorder="1" applyAlignment="1">
      <alignment horizontal="center" vertical="center" textRotation="90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" xfId="58"/>
    <cellStyle name="Percent" xfId="59"/>
    <cellStyle name="Стиль 1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view="pageLayout" workbookViewId="0" topLeftCell="A13">
      <selection activeCell="O13" sqref="O13"/>
    </sheetView>
  </sheetViews>
  <sheetFormatPr defaultColWidth="9.140625" defaultRowHeight="15"/>
  <cols>
    <col min="1" max="1" width="4.7109375" style="0" customWidth="1"/>
    <col min="2" max="2" width="18.28125" style="0" customWidth="1"/>
    <col min="3" max="3" width="6.7109375" style="0" customWidth="1"/>
    <col min="4" max="4" width="25.421875" style="0" customWidth="1"/>
    <col min="5" max="5" width="29.7109375" style="0" customWidth="1"/>
    <col min="6" max="6" width="17.421875" style="0" customWidth="1"/>
    <col min="7" max="9" width="6.421875" style="0" customWidth="1"/>
    <col min="11" max="11" width="13.140625" style="0" customWidth="1"/>
  </cols>
  <sheetData>
    <row r="1" ht="16.5">
      <c r="E1" s="28" t="s">
        <v>262</v>
      </c>
    </row>
    <row r="2" ht="16.5">
      <c r="D2" s="22" t="s">
        <v>263</v>
      </c>
    </row>
    <row r="3" spans="4:5" ht="16.5">
      <c r="D3" s="22"/>
      <c r="E3" s="22" t="s">
        <v>264</v>
      </c>
    </row>
    <row r="4" spans="1:4" ht="16.5">
      <c r="A4" s="29" t="s">
        <v>265</v>
      </c>
      <c r="D4" s="22"/>
    </row>
    <row r="5" spans="1:4" ht="16.5">
      <c r="A5" s="29" t="s">
        <v>266</v>
      </c>
      <c r="D5" s="22"/>
    </row>
    <row r="6" spans="1:4" ht="16.5">
      <c r="A6" s="29" t="s">
        <v>267</v>
      </c>
      <c r="D6" s="22"/>
    </row>
    <row r="7" spans="1:4" ht="16.5">
      <c r="A7" s="29" t="s">
        <v>268</v>
      </c>
      <c r="D7" s="22"/>
    </row>
    <row r="8" spans="1:11" ht="16.5">
      <c r="A8" s="3" t="s">
        <v>0</v>
      </c>
      <c r="B8" s="4" t="s">
        <v>1</v>
      </c>
      <c r="C8" s="4" t="s">
        <v>242</v>
      </c>
      <c r="D8" s="4" t="s">
        <v>243</v>
      </c>
      <c r="E8" s="5" t="s">
        <v>2</v>
      </c>
      <c r="F8" s="13" t="s">
        <v>252</v>
      </c>
      <c r="G8" s="18">
        <v>1</v>
      </c>
      <c r="H8" s="18">
        <v>2</v>
      </c>
      <c r="I8" s="18">
        <v>3</v>
      </c>
      <c r="J8" s="18" t="s">
        <v>248</v>
      </c>
      <c r="K8" s="18" t="s">
        <v>247</v>
      </c>
    </row>
    <row r="9" spans="1:11" ht="30" customHeight="1">
      <c r="A9" s="30">
        <v>1</v>
      </c>
      <c r="B9" s="31" t="s">
        <v>10</v>
      </c>
      <c r="C9" s="32">
        <v>6</v>
      </c>
      <c r="D9" s="33" t="s">
        <v>6</v>
      </c>
      <c r="E9" s="34" t="s">
        <v>177</v>
      </c>
      <c r="F9" s="35" t="s">
        <v>11</v>
      </c>
      <c r="G9" s="36">
        <v>30</v>
      </c>
      <c r="H9" s="36">
        <v>30</v>
      </c>
      <c r="I9" s="36">
        <v>29</v>
      </c>
      <c r="J9" s="37">
        <f aca="true" t="shared" si="0" ref="J9:J21">(G9+H9+I9)/3</f>
        <v>29.666666666666668</v>
      </c>
      <c r="K9" s="36" t="s">
        <v>260</v>
      </c>
    </row>
    <row r="10" spans="1:11" ht="30" customHeight="1">
      <c r="A10" s="30">
        <v>2</v>
      </c>
      <c r="B10" s="31" t="s">
        <v>169</v>
      </c>
      <c r="C10" s="32">
        <v>6</v>
      </c>
      <c r="D10" s="33" t="s">
        <v>170</v>
      </c>
      <c r="E10" s="38" t="s">
        <v>171</v>
      </c>
      <c r="F10" s="35" t="s">
        <v>172</v>
      </c>
      <c r="G10" s="36">
        <v>28</v>
      </c>
      <c r="H10" s="36">
        <v>27</v>
      </c>
      <c r="I10" s="36">
        <v>28</v>
      </c>
      <c r="J10" s="37">
        <f t="shared" si="0"/>
        <v>27.666666666666668</v>
      </c>
      <c r="K10" s="36" t="s">
        <v>261</v>
      </c>
    </row>
    <row r="11" spans="1:11" ht="30" customHeight="1">
      <c r="A11" s="30">
        <v>2</v>
      </c>
      <c r="B11" s="31" t="s">
        <v>198</v>
      </c>
      <c r="C11" s="39">
        <v>6</v>
      </c>
      <c r="D11" s="33" t="s">
        <v>191</v>
      </c>
      <c r="E11" s="38" t="s">
        <v>244</v>
      </c>
      <c r="F11" s="35" t="s">
        <v>199</v>
      </c>
      <c r="G11" s="36">
        <v>27</v>
      </c>
      <c r="H11" s="36">
        <v>28</v>
      </c>
      <c r="I11" s="36">
        <v>28</v>
      </c>
      <c r="J11" s="37">
        <f t="shared" si="0"/>
        <v>27.666666666666668</v>
      </c>
      <c r="K11" s="36" t="s">
        <v>261</v>
      </c>
    </row>
    <row r="12" spans="1:11" ht="30" customHeight="1">
      <c r="A12" s="30">
        <v>4</v>
      </c>
      <c r="B12" s="31" t="s">
        <v>68</v>
      </c>
      <c r="C12" s="32">
        <v>6</v>
      </c>
      <c r="D12" s="33" t="s">
        <v>64</v>
      </c>
      <c r="E12" s="38" t="s">
        <v>69</v>
      </c>
      <c r="F12" s="35" t="s">
        <v>70</v>
      </c>
      <c r="G12" s="36">
        <v>28</v>
      </c>
      <c r="H12" s="36">
        <v>27</v>
      </c>
      <c r="I12" s="36">
        <v>27</v>
      </c>
      <c r="J12" s="37">
        <f t="shared" si="0"/>
        <v>27.333333333333332</v>
      </c>
      <c r="K12" s="36" t="s">
        <v>261</v>
      </c>
    </row>
    <row r="13" spans="1:11" ht="30" customHeight="1">
      <c r="A13" s="24">
        <v>5</v>
      </c>
      <c r="B13" s="41" t="s">
        <v>166</v>
      </c>
      <c r="C13" s="2">
        <v>7</v>
      </c>
      <c r="D13" s="19" t="s">
        <v>156</v>
      </c>
      <c r="E13" s="58" t="s">
        <v>167</v>
      </c>
      <c r="F13" s="59" t="s">
        <v>168</v>
      </c>
      <c r="G13" s="60">
        <v>27</v>
      </c>
      <c r="H13" s="60">
        <v>27</v>
      </c>
      <c r="I13" s="60">
        <v>27</v>
      </c>
      <c r="J13" s="61">
        <f t="shared" si="0"/>
        <v>27</v>
      </c>
      <c r="K13" s="60" t="s">
        <v>261</v>
      </c>
    </row>
    <row r="14" spans="1:11" ht="30" customHeight="1">
      <c r="A14" s="4">
        <v>6</v>
      </c>
      <c r="B14" s="7" t="s">
        <v>97</v>
      </c>
      <c r="C14" s="1">
        <v>8</v>
      </c>
      <c r="D14" s="20" t="s">
        <v>87</v>
      </c>
      <c r="E14" s="9" t="s">
        <v>98</v>
      </c>
      <c r="F14" s="15" t="s">
        <v>99</v>
      </c>
      <c r="G14" s="26">
        <v>28</v>
      </c>
      <c r="H14" s="26">
        <v>26</v>
      </c>
      <c r="I14" s="26">
        <v>26</v>
      </c>
      <c r="J14" s="27">
        <f t="shared" si="0"/>
        <v>26.666666666666668</v>
      </c>
      <c r="K14" s="26"/>
    </row>
    <row r="15" spans="1:11" ht="30" customHeight="1">
      <c r="A15" s="4">
        <v>7</v>
      </c>
      <c r="B15" s="7" t="s">
        <v>249</v>
      </c>
      <c r="C15" s="1">
        <v>8</v>
      </c>
      <c r="D15" s="20" t="s">
        <v>81</v>
      </c>
      <c r="E15" s="11" t="s">
        <v>84</v>
      </c>
      <c r="F15" s="15" t="s">
        <v>85</v>
      </c>
      <c r="G15" s="26">
        <v>25</v>
      </c>
      <c r="H15" s="26">
        <v>26</v>
      </c>
      <c r="I15" s="26">
        <v>26</v>
      </c>
      <c r="J15" s="27">
        <f t="shared" si="0"/>
        <v>25.666666666666668</v>
      </c>
      <c r="K15" s="26"/>
    </row>
    <row r="16" spans="1:11" ht="30" customHeight="1">
      <c r="A16" s="4">
        <v>8</v>
      </c>
      <c r="B16" s="7" t="s">
        <v>152</v>
      </c>
      <c r="C16" s="1">
        <v>6</v>
      </c>
      <c r="D16" s="20" t="s">
        <v>150</v>
      </c>
      <c r="E16" s="9" t="s">
        <v>246</v>
      </c>
      <c r="F16" s="15" t="s">
        <v>153</v>
      </c>
      <c r="G16" s="26">
        <v>25</v>
      </c>
      <c r="H16" s="26">
        <v>26</v>
      </c>
      <c r="I16" s="26">
        <v>25</v>
      </c>
      <c r="J16" s="27">
        <f t="shared" si="0"/>
        <v>25.333333333333332</v>
      </c>
      <c r="K16" s="26"/>
    </row>
    <row r="17" spans="1:11" ht="30" customHeight="1">
      <c r="A17" s="4">
        <v>9</v>
      </c>
      <c r="B17" s="7" t="s">
        <v>125</v>
      </c>
      <c r="C17" s="1">
        <v>7</v>
      </c>
      <c r="D17" s="20" t="s">
        <v>122</v>
      </c>
      <c r="E17" s="9" t="s">
        <v>126</v>
      </c>
      <c r="F17" s="15" t="s">
        <v>127</v>
      </c>
      <c r="G17" s="26">
        <v>23</v>
      </c>
      <c r="H17" s="26">
        <v>24</v>
      </c>
      <c r="I17" s="26">
        <v>22</v>
      </c>
      <c r="J17" s="27">
        <f t="shared" si="0"/>
        <v>23</v>
      </c>
      <c r="K17" s="26"/>
    </row>
    <row r="18" spans="1:11" ht="30" customHeight="1">
      <c r="A18" s="4">
        <v>10</v>
      </c>
      <c r="B18" s="7" t="s">
        <v>259</v>
      </c>
      <c r="C18" s="1">
        <v>5</v>
      </c>
      <c r="D18" s="20" t="s">
        <v>115</v>
      </c>
      <c r="E18" s="9" t="s">
        <v>258</v>
      </c>
      <c r="F18" s="15" t="s">
        <v>116</v>
      </c>
      <c r="G18" s="26">
        <v>22</v>
      </c>
      <c r="H18" s="26">
        <v>23</v>
      </c>
      <c r="I18" s="26">
        <v>22</v>
      </c>
      <c r="J18" s="27">
        <f t="shared" si="0"/>
        <v>22.333333333333332</v>
      </c>
      <c r="K18" s="26"/>
    </row>
    <row r="19" spans="1:11" ht="30" customHeight="1">
      <c r="A19" s="4">
        <v>10</v>
      </c>
      <c r="B19" s="7" t="s">
        <v>145</v>
      </c>
      <c r="C19" s="1">
        <v>7</v>
      </c>
      <c r="D19" s="20" t="s">
        <v>143</v>
      </c>
      <c r="E19" s="11" t="s">
        <v>245</v>
      </c>
      <c r="F19" s="15" t="s">
        <v>146</v>
      </c>
      <c r="G19" s="26">
        <v>22</v>
      </c>
      <c r="H19" s="26">
        <v>23</v>
      </c>
      <c r="I19" s="26">
        <v>22</v>
      </c>
      <c r="J19" s="27">
        <f t="shared" si="0"/>
        <v>22.333333333333332</v>
      </c>
      <c r="K19" s="26"/>
    </row>
    <row r="20" spans="1:11" ht="30" customHeight="1">
      <c r="A20" s="4">
        <v>12</v>
      </c>
      <c r="B20" s="7" t="s">
        <v>53</v>
      </c>
      <c r="C20" s="1">
        <v>7</v>
      </c>
      <c r="D20" s="19" t="s">
        <v>50</v>
      </c>
      <c r="E20" s="9" t="s">
        <v>54</v>
      </c>
      <c r="F20" s="15" t="s">
        <v>55</v>
      </c>
      <c r="G20" s="26">
        <v>22</v>
      </c>
      <c r="H20" s="26">
        <v>22</v>
      </c>
      <c r="I20" s="26">
        <v>22</v>
      </c>
      <c r="J20" s="27">
        <f t="shared" si="0"/>
        <v>22</v>
      </c>
      <c r="K20" s="26"/>
    </row>
    <row r="21" spans="1:11" ht="30" customHeight="1">
      <c r="A21" s="4">
        <v>13</v>
      </c>
      <c r="B21" s="8" t="s">
        <v>231</v>
      </c>
      <c r="C21" s="6">
        <v>7</v>
      </c>
      <c r="D21" s="20" t="s">
        <v>229</v>
      </c>
      <c r="E21" s="9" t="s">
        <v>232</v>
      </c>
      <c r="F21" s="16" t="s">
        <v>233</v>
      </c>
      <c r="G21" s="26">
        <v>20</v>
      </c>
      <c r="H21" s="26">
        <v>21</v>
      </c>
      <c r="I21" s="26">
        <v>21</v>
      </c>
      <c r="J21" s="27">
        <f t="shared" si="0"/>
        <v>20.666666666666668</v>
      </c>
      <c r="K21" s="26"/>
    </row>
  </sheetData>
  <sheetProtection/>
  <autoFilter ref="A8:K21">
    <sortState ref="A9:K21">
      <sortCondition descending="1" sortBy="value" ref="J9:J21"/>
    </sortState>
  </autoFilter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Layout" workbookViewId="0" topLeftCell="A4">
      <selection activeCell="B15" sqref="B15"/>
    </sheetView>
  </sheetViews>
  <sheetFormatPr defaultColWidth="9.140625" defaultRowHeight="15"/>
  <cols>
    <col min="1" max="1" width="4.7109375" style="0" customWidth="1"/>
    <col min="2" max="2" width="18.28125" style="0" customWidth="1"/>
    <col min="3" max="3" width="6.7109375" style="0" customWidth="1"/>
    <col min="4" max="4" width="25.421875" style="0" customWidth="1"/>
    <col min="5" max="5" width="29.7109375" style="0" customWidth="1"/>
    <col min="6" max="6" width="17.421875" style="0" customWidth="1"/>
    <col min="7" max="9" width="6.421875" style="0" customWidth="1"/>
    <col min="11" max="11" width="13.140625" style="0" customWidth="1"/>
  </cols>
  <sheetData>
    <row r="1" ht="16.5">
      <c r="E1" s="28" t="s">
        <v>262</v>
      </c>
    </row>
    <row r="2" ht="16.5">
      <c r="D2" s="22" t="s">
        <v>263</v>
      </c>
    </row>
    <row r="3" spans="4:5" ht="16.5">
      <c r="D3" s="22"/>
      <c r="E3" s="22" t="s">
        <v>269</v>
      </c>
    </row>
    <row r="4" spans="1:4" ht="16.5">
      <c r="A4" s="29" t="s">
        <v>270</v>
      </c>
      <c r="D4" s="22"/>
    </row>
    <row r="5" spans="1:4" ht="16.5">
      <c r="A5" s="29" t="s">
        <v>271</v>
      </c>
      <c r="D5" s="22"/>
    </row>
    <row r="6" spans="1:4" ht="16.5">
      <c r="A6" s="29" t="s">
        <v>267</v>
      </c>
      <c r="D6" s="22"/>
    </row>
    <row r="7" spans="1:4" ht="16.5">
      <c r="A7" s="29" t="s">
        <v>268</v>
      </c>
      <c r="D7" s="22"/>
    </row>
    <row r="8" spans="1:11" ht="16.5">
      <c r="A8" s="3" t="s">
        <v>0</v>
      </c>
      <c r="B8" s="4" t="s">
        <v>1</v>
      </c>
      <c r="C8" s="4" t="s">
        <v>242</v>
      </c>
      <c r="D8" s="4" t="s">
        <v>243</v>
      </c>
      <c r="E8" s="5" t="s">
        <v>2</v>
      </c>
      <c r="F8" s="13" t="s">
        <v>252</v>
      </c>
      <c r="G8" s="18">
        <v>1</v>
      </c>
      <c r="H8" s="18">
        <v>2</v>
      </c>
      <c r="I8" s="18">
        <v>3</v>
      </c>
      <c r="J8" s="18" t="s">
        <v>248</v>
      </c>
      <c r="K8" s="18" t="s">
        <v>247</v>
      </c>
    </row>
    <row r="9" spans="1:11" ht="30" customHeight="1">
      <c r="A9" s="30">
        <v>1</v>
      </c>
      <c r="B9" s="31" t="s">
        <v>91</v>
      </c>
      <c r="C9" s="32">
        <v>7</v>
      </c>
      <c r="D9" s="33" t="s">
        <v>87</v>
      </c>
      <c r="E9" s="34" t="s">
        <v>92</v>
      </c>
      <c r="F9" s="35" t="s">
        <v>93</v>
      </c>
      <c r="G9" s="36">
        <v>30</v>
      </c>
      <c r="H9" s="36">
        <v>30</v>
      </c>
      <c r="I9" s="36">
        <v>30</v>
      </c>
      <c r="J9" s="37">
        <f aca="true" t="shared" si="0" ref="J9:J17">(G9+H9+I9)/3</f>
        <v>30</v>
      </c>
      <c r="K9" s="36" t="s">
        <v>260</v>
      </c>
    </row>
    <row r="10" spans="1:11" ht="30" customHeight="1">
      <c r="A10" s="30">
        <v>2</v>
      </c>
      <c r="B10" s="31" t="s">
        <v>212</v>
      </c>
      <c r="C10" s="32">
        <v>8</v>
      </c>
      <c r="D10" s="33" t="s">
        <v>213</v>
      </c>
      <c r="E10" s="40" t="s">
        <v>214</v>
      </c>
      <c r="F10" s="35" t="s">
        <v>215</v>
      </c>
      <c r="G10" s="36">
        <v>29</v>
      </c>
      <c r="H10" s="36">
        <v>29</v>
      </c>
      <c r="I10" s="36">
        <v>29</v>
      </c>
      <c r="J10" s="37">
        <f t="shared" si="0"/>
        <v>29</v>
      </c>
      <c r="K10" s="36" t="s">
        <v>272</v>
      </c>
    </row>
    <row r="11" spans="1:11" ht="30" customHeight="1">
      <c r="A11" s="30">
        <v>3</v>
      </c>
      <c r="B11" s="31" t="s">
        <v>103</v>
      </c>
      <c r="C11" s="32">
        <v>5</v>
      </c>
      <c r="D11" s="33" t="s">
        <v>104</v>
      </c>
      <c r="E11" s="34" t="s">
        <v>105</v>
      </c>
      <c r="F11" s="35" t="s">
        <v>106</v>
      </c>
      <c r="G11" s="36">
        <v>28</v>
      </c>
      <c r="H11" s="36">
        <v>28</v>
      </c>
      <c r="I11" s="36">
        <v>28</v>
      </c>
      <c r="J11" s="37">
        <f t="shared" si="0"/>
        <v>28</v>
      </c>
      <c r="K11" s="36" t="s">
        <v>272</v>
      </c>
    </row>
    <row r="12" spans="1:11" ht="30" customHeight="1">
      <c r="A12" s="4">
        <v>4</v>
      </c>
      <c r="B12" s="7" t="s">
        <v>160</v>
      </c>
      <c r="C12" s="2">
        <v>6</v>
      </c>
      <c r="D12" s="19" t="s">
        <v>156</v>
      </c>
      <c r="E12" s="10" t="s">
        <v>161</v>
      </c>
      <c r="F12" s="14" t="s">
        <v>162</v>
      </c>
      <c r="G12" s="26">
        <v>27</v>
      </c>
      <c r="H12" s="26">
        <v>27</v>
      </c>
      <c r="I12" s="26">
        <v>25</v>
      </c>
      <c r="J12" s="27">
        <f t="shared" si="0"/>
        <v>26.333333333333332</v>
      </c>
      <c r="K12" s="26"/>
    </row>
    <row r="13" spans="1:11" ht="30" customHeight="1">
      <c r="A13" s="4">
        <v>5</v>
      </c>
      <c r="B13" s="7" t="s">
        <v>234</v>
      </c>
      <c r="C13" s="2">
        <v>7</v>
      </c>
      <c r="D13" s="19" t="s">
        <v>229</v>
      </c>
      <c r="E13" s="21" t="s">
        <v>235</v>
      </c>
      <c r="F13" s="14" t="s">
        <v>236</v>
      </c>
      <c r="G13" s="26">
        <v>26</v>
      </c>
      <c r="H13" s="26">
        <v>26</v>
      </c>
      <c r="I13" s="26">
        <v>26</v>
      </c>
      <c r="J13" s="27">
        <f t="shared" si="0"/>
        <v>26</v>
      </c>
      <c r="K13" s="26"/>
    </row>
    <row r="14" spans="1:11" ht="30" customHeight="1">
      <c r="A14" s="4">
        <v>6</v>
      </c>
      <c r="B14" s="7" t="s">
        <v>178</v>
      </c>
      <c r="C14" s="2">
        <v>6</v>
      </c>
      <c r="D14" s="19" t="s">
        <v>179</v>
      </c>
      <c r="E14" s="10" t="s">
        <v>180</v>
      </c>
      <c r="F14" s="14" t="s">
        <v>181</v>
      </c>
      <c r="G14" s="26">
        <v>25</v>
      </c>
      <c r="H14" s="26">
        <v>26</v>
      </c>
      <c r="I14" s="26">
        <v>26</v>
      </c>
      <c r="J14" s="27">
        <f t="shared" si="0"/>
        <v>25.666666666666668</v>
      </c>
      <c r="K14" s="26"/>
    </row>
    <row r="15" spans="1:11" ht="30" customHeight="1">
      <c r="A15" s="4">
        <v>7</v>
      </c>
      <c r="B15" s="7" t="s">
        <v>15</v>
      </c>
      <c r="C15" s="2">
        <v>6</v>
      </c>
      <c r="D15" s="19" t="s">
        <v>16</v>
      </c>
      <c r="E15" s="10" t="s">
        <v>18</v>
      </c>
      <c r="F15" s="14" t="s">
        <v>17</v>
      </c>
      <c r="G15" s="26">
        <v>26</v>
      </c>
      <c r="H15" s="26">
        <v>26</v>
      </c>
      <c r="I15" s="26">
        <v>24</v>
      </c>
      <c r="J15" s="27">
        <f t="shared" si="0"/>
        <v>25.333333333333332</v>
      </c>
      <c r="K15" s="26"/>
    </row>
    <row r="16" spans="1:11" ht="30" customHeight="1">
      <c r="A16" s="4">
        <v>8</v>
      </c>
      <c r="B16" s="7" t="s">
        <v>196</v>
      </c>
      <c r="C16" s="2">
        <v>5</v>
      </c>
      <c r="D16" s="19" t="s">
        <v>191</v>
      </c>
      <c r="E16" s="21" t="s">
        <v>251</v>
      </c>
      <c r="F16" s="14" t="s">
        <v>197</v>
      </c>
      <c r="G16" s="26">
        <v>25</v>
      </c>
      <c r="H16" s="26">
        <v>24</v>
      </c>
      <c r="I16" s="26">
        <v>25</v>
      </c>
      <c r="J16" s="27">
        <f t="shared" si="0"/>
        <v>24.666666666666668</v>
      </c>
      <c r="K16" s="26"/>
    </row>
    <row r="17" spans="1:11" ht="30" customHeight="1">
      <c r="A17" s="4">
        <v>9</v>
      </c>
      <c r="B17" s="7" t="s">
        <v>142</v>
      </c>
      <c r="C17" s="2">
        <v>7</v>
      </c>
      <c r="D17" s="19" t="s">
        <v>143</v>
      </c>
      <c r="E17" s="10" t="s">
        <v>250</v>
      </c>
      <c r="F17" s="14" t="s">
        <v>144</v>
      </c>
      <c r="G17" s="26">
        <v>20</v>
      </c>
      <c r="H17" s="26">
        <v>20</v>
      </c>
      <c r="I17" s="26">
        <v>20</v>
      </c>
      <c r="J17" s="27">
        <f t="shared" si="0"/>
        <v>20</v>
      </c>
      <c r="K17" s="26"/>
    </row>
  </sheetData>
  <sheetProtection/>
  <autoFilter ref="A8:K17">
    <sortState ref="A9:K17">
      <sortCondition descending="1" sortBy="value" ref="J9:J17"/>
    </sortState>
  </autoFilter>
  <dataValidations count="2">
    <dataValidation type="list" allowBlank="1" showInputMessage="1" showErrorMessage="1" sqref="C14">
      <formula1>$N$9:$N$12</formula1>
    </dataValidation>
    <dataValidation type="list" allowBlank="1" showInputMessage="1" showErrorMessage="1" sqref="D14">
      <formula1>$P$9:$P$34</formula1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view="pageLayout" workbookViewId="0" topLeftCell="A7">
      <selection activeCell="D15" sqref="D15"/>
    </sheetView>
  </sheetViews>
  <sheetFormatPr defaultColWidth="9.140625" defaultRowHeight="15"/>
  <cols>
    <col min="1" max="1" width="4.7109375" style="0" customWidth="1"/>
    <col min="2" max="2" width="18.28125" style="0" customWidth="1"/>
    <col min="3" max="3" width="6.7109375" style="0" customWidth="1"/>
    <col min="4" max="4" width="24.421875" style="0" customWidth="1"/>
    <col min="5" max="5" width="23.57421875" style="0" customWidth="1"/>
    <col min="6" max="6" width="17.421875" style="0" customWidth="1"/>
    <col min="7" max="9" width="6.421875" style="0" customWidth="1"/>
    <col min="11" max="11" width="13.140625" style="0" customWidth="1"/>
  </cols>
  <sheetData>
    <row r="1" ht="16.5">
      <c r="E1" s="28" t="s">
        <v>262</v>
      </c>
    </row>
    <row r="2" ht="16.5">
      <c r="D2" s="22" t="s">
        <v>263</v>
      </c>
    </row>
    <row r="3" spans="4:5" ht="16.5">
      <c r="D3" s="22"/>
      <c r="E3" s="22" t="s">
        <v>273</v>
      </c>
    </row>
    <row r="4" spans="1:4" ht="16.5">
      <c r="A4" s="29" t="s">
        <v>274</v>
      </c>
      <c r="D4" s="22"/>
    </row>
    <row r="5" spans="1:4" ht="16.5">
      <c r="A5" s="29" t="s">
        <v>286</v>
      </c>
      <c r="D5" s="22"/>
    </row>
    <row r="6" spans="1:4" ht="16.5">
      <c r="A6" s="29" t="s">
        <v>267</v>
      </c>
      <c r="D6" s="22"/>
    </row>
    <row r="7" spans="1:4" ht="16.5">
      <c r="A7" s="29" t="s">
        <v>268</v>
      </c>
      <c r="D7" s="22"/>
    </row>
    <row r="8" spans="1:11" ht="16.5">
      <c r="A8" s="3" t="s">
        <v>0</v>
      </c>
      <c r="B8" s="4" t="s">
        <v>1</v>
      </c>
      <c r="C8" s="4" t="s">
        <v>242</v>
      </c>
      <c r="D8" s="4" t="s">
        <v>243</v>
      </c>
      <c r="E8" s="5" t="s">
        <v>2</v>
      </c>
      <c r="F8" s="13" t="s">
        <v>252</v>
      </c>
      <c r="G8" s="18">
        <v>1</v>
      </c>
      <c r="H8" s="18">
        <v>2</v>
      </c>
      <c r="I8" s="18">
        <v>3</v>
      </c>
      <c r="J8" s="18" t="s">
        <v>248</v>
      </c>
      <c r="K8" s="18" t="s">
        <v>247</v>
      </c>
    </row>
    <row r="9" spans="1:11" ht="30" customHeight="1">
      <c r="A9" s="30">
        <v>1</v>
      </c>
      <c r="B9" s="31" t="s">
        <v>5</v>
      </c>
      <c r="C9" s="32">
        <v>8</v>
      </c>
      <c r="D9" s="33" t="s">
        <v>6</v>
      </c>
      <c r="E9" s="34" t="s">
        <v>7</v>
      </c>
      <c r="F9" s="35" t="s">
        <v>8</v>
      </c>
      <c r="G9" s="36">
        <v>30</v>
      </c>
      <c r="H9" s="36">
        <v>30</v>
      </c>
      <c r="I9" s="36">
        <v>30</v>
      </c>
      <c r="J9" s="37">
        <f aca="true" t="shared" si="0" ref="J9:J17">(G9+H9+I9)/3</f>
        <v>30</v>
      </c>
      <c r="K9" s="36" t="s">
        <v>260</v>
      </c>
    </row>
    <row r="10" spans="1:11" ht="30" customHeight="1">
      <c r="A10" s="30">
        <v>2</v>
      </c>
      <c r="B10" s="31" t="s">
        <v>134</v>
      </c>
      <c r="C10" s="32">
        <v>7</v>
      </c>
      <c r="D10" s="33" t="s">
        <v>122</v>
      </c>
      <c r="E10" s="34" t="s">
        <v>135</v>
      </c>
      <c r="F10" s="35" t="s">
        <v>136</v>
      </c>
      <c r="G10" s="36">
        <v>29</v>
      </c>
      <c r="H10" s="36">
        <v>29</v>
      </c>
      <c r="I10" s="36">
        <v>29</v>
      </c>
      <c r="J10" s="37">
        <f t="shared" si="0"/>
        <v>29</v>
      </c>
      <c r="K10" s="36" t="s">
        <v>261</v>
      </c>
    </row>
    <row r="11" spans="1:11" ht="30" customHeight="1">
      <c r="A11" s="30">
        <v>3</v>
      </c>
      <c r="B11" s="31" t="s">
        <v>112</v>
      </c>
      <c r="C11" s="32">
        <v>7</v>
      </c>
      <c r="D11" s="33" t="s">
        <v>109</v>
      </c>
      <c r="E11" s="34" t="s">
        <v>113</v>
      </c>
      <c r="F11" s="35" t="s">
        <v>114</v>
      </c>
      <c r="G11" s="36">
        <v>28</v>
      </c>
      <c r="H11" s="36">
        <v>28</v>
      </c>
      <c r="I11" s="36">
        <v>28</v>
      </c>
      <c r="J11" s="37">
        <f t="shared" si="0"/>
        <v>28</v>
      </c>
      <c r="K11" s="36" t="s">
        <v>261</v>
      </c>
    </row>
    <row r="12" spans="1:11" ht="30" customHeight="1">
      <c r="A12" s="4">
        <v>4</v>
      </c>
      <c r="B12" s="7" t="s">
        <v>58</v>
      </c>
      <c r="C12" s="2">
        <v>8</v>
      </c>
      <c r="D12" s="19" t="s">
        <v>50</v>
      </c>
      <c r="E12" s="10" t="s">
        <v>59</v>
      </c>
      <c r="F12" s="14" t="s">
        <v>60</v>
      </c>
      <c r="G12" s="26">
        <v>27</v>
      </c>
      <c r="H12" s="26">
        <v>26</v>
      </c>
      <c r="I12" s="26">
        <v>25</v>
      </c>
      <c r="J12" s="27">
        <f t="shared" si="0"/>
        <v>26</v>
      </c>
      <c r="K12" s="26"/>
    </row>
    <row r="13" spans="1:11" ht="30" customHeight="1">
      <c r="A13" s="4">
        <v>5</v>
      </c>
      <c r="B13" s="7" t="s">
        <v>32</v>
      </c>
      <c r="C13" s="2">
        <v>7</v>
      </c>
      <c r="D13" s="19" t="s">
        <v>26</v>
      </c>
      <c r="E13" s="10" t="s">
        <v>33</v>
      </c>
      <c r="F13" s="14" t="s">
        <v>34</v>
      </c>
      <c r="G13" s="26">
        <v>26</v>
      </c>
      <c r="H13" s="26">
        <v>25</v>
      </c>
      <c r="I13" s="26">
        <v>25</v>
      </c>
      <c r="J13" s="27">
        <f t="shared" si="0"/>
        <v>25.333333333333332</v>
      </c>
      <c r="K13" s="26"/>
    </row>
    <row r="14" spans="1:11" ht="30" customHeight="1">
      <c r="A14" s="4">
        <v>6</v>
      </c>
      <c r="B14" s="7" t="s">
        <v>35</v>
      </c>
      <c r="C14" s="2">
        <v>7</v>
      </c>
      <c r="D14" s="19" t="s">
        <v>36</v>
      </c>
      <c r="E14" s="10" t="s">
        <v>37</v>
      </c>
      <c r="F14" s="14" t="s">
        <v>38</v>
      </c>
      <c r="G14" s="26">
        <v>26</v>
      </c>
      <c r="H14" s="26">
        <v>25</v>
      </c>
      <c r="I14" s="26">
        <v>24</v>
      </c>
      <c r="J14" s="27">
        <f t="shared" si="0"/>
        <v>25</v>
      </c>
      <c r="K14" s="26"/>
    </row>
    <row r="15" spans="1:11" ht="30" customHeight="1">
      <c r="A15" s="4">
        <v>6</v>
      </c>
      <c r="B15" s="7" t="s">
        <v>53</v>
      </c>
      <c r="C15" s="2">
        <v>7</v>
      </c>
      <c r="D15" s="19" t="s">
        <v>50</v>
      </c>
      <c r="E15" s="10" t="s">
        <v>56</v>
      </c>
      <c r="F15" s="14" t="s">
        <v>57</v>
      </c>
      <c r="G15" s="26">
        <v>22</v>
      </c>
      <c r="H15" s="26">
        <v>26</v>
      </c>
      <c r="I15" s="26">
        <v>27</v>
      </c>
      <c r="J15" s="27">
        <f t="shared" si="0"/>
        <v>25</v>
      </c>
      <c r="K15" s="26"/>
    </row>
    <row r="16" spans="1:11" ht="30" customHeight="1">
      <c r="A16" s="4">
        <v>8</v>
      </c>
      <c r="B16" s="7" t="s">
        <v>225</v>
      </c>
      <c r="C16" s="2">
        <v>8</v>
      </c>
      <c r="D16" s="19" t="s">
        <v>226</v>
      </c>
      <c r="E16" s="10" t="s">
        <v>227</v>
      </c>
      <c r="F16" s="14" t="s">
        <v>228</v>
      </c>
      <c r="G16" s="26">
        <v>23</v>
      </c>
      <c r="H16" s="26">
        <v>24</v>
      </c>
      <c r="I16" s="26">
        <v>24</v>
      </c>
      <c r="J16" s="27">
        <f t="shared" si="0"/>
        <v>23.666666666666668</v>
      </c>
      <c r="K16" s="26"/>
    </row>
    <row r="17" spans="1:11" ht="30" customHeight="1">
      <c r="A17" s="4">
        <v>9</v>
      </c>
      <c r="B17" s="7" t="s">
        <v>100</v>
      </c>
      <c r="C17" s="2">
        <v>6</v>
      </c>
      <c r="D17" s="19" t="s">
        <v>87</v>
      </c>
      <c r="E17" s="10" t="s">
        <v>101</v>
      </c>
      <c r="F17" s="14" t="s">
        <v>102</v>
      </c>
      <c r="G17" s="26">
        <v>23</v>
      </c>
      <c r="H17" s="26">
        <v>24</v>
      </c>
      <c r="I17" s="26">
        <v>23</v>
      </c>
      <c r="J17" s="27">
        <f t="shared" si="0"/>
        <v>23.333333333333332</v>
      </c>
      <c r="K17" s="26"/>
    </row>
    <row r="18" spans="1:11" ht="30" customHeight="1">
      <c r="A18" s="4"/>
      <c r="B18" s="7" t="s">
        <v>76</v>
      </c>
      <c r="C18" s="2">
        <v>8</v>
      </c>
      <c r="D18" s="19" t="s">
        <v>72</v>
      </c>
      <c r="E18" s="10" t="s">
        <v>77</v>
      </c>
      <c r="F18" s="14" t="s">
        <v>78</v>
      </c>
      <c r="G18" s="26" t="s">
        <v>257</v>
      </c>
      <c r="H18" s="26"/>
      <c r="I18" s="26"/>
      <c r="J18" s="27"/>
      <c r="K18" s="26"/>
    </row>
  </sheetData>
  <sheetProtection/>
  <autoFilter ref="A8:K18">
    <sortState ref="A9:K18">
      <sortCondition descending="1" sortBy="value" ref="J9:J18"/>
    </sortState>
  </autoFilter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view="pageLayout" workbookViewId="0" topLeftCell="A7">
      <selection activeCell="K7" sqref="K7"/>
    </sheetView>
  </sheetViews>
  <sheetFormatPr defaultColWidth="9.140625" defaultRowHeight="15"/>
  <cols>
    <col min="1" max="1" width="4.7109375" style="0" customWidth="1"/>
    <col min="2" max="2" width="18.28125" style="0" customWidth="1"/>
    <col min="3" max="3" width="6.7109375" style="0" customWidth="1"/>
    <col min="4" max="4" width="21.00390625" style="0" customWidth="1"/>
    <col min="5" max="5" width="25.421875" style="0" customWidth="1"/>
    <col min="6" max="6" width="17.421875" style="0" customWidth="1"/>
    <col min="7" max="9" width="6.421875" style="0" customWidth="1"/>
    <col min="11" max="11" width="13.140625" style="0" customWidth="1"/>
  </cols>
  <sheetData>
    <row r="1" ht="16.5">
      <c r="E1" s="28" t="s">
        <v>262</v>
      </c>
    </row>
    <row r="2" ht="16.5">
      <c r="D2" s="22" t="s">
        <v>263</v>
      </c>
    </row>
    <row r="3" spans="4:5" ht="16.5">
      <c r="D3" s="22"/>
      <c r="E3" s="22" t="s">
        <v>275</v>
      </c>
    </row>
    <row r="4" spans="1:4" ht="16.5">
      <c r="A4" s="29" t="s">
        <v>280</v>
      </c>
      <c r="D4" s="22"/>
    </row>
    <row r="5" spans="1:4" ht="16.5">
      <c r="A5" s="29" t="s">
        <v>338</v>
      </c>
      <c r="D5" s="22"/>
    </row>
    <row r="6" spans="1:4" ht="16.5">
      <c r="A6" s="29" t="s">
        <v>287</v>
      </c>
      <c r="D6" s="22"/>
    </row>
    <row r="7" spans="1:4" ht="16.5">
      <c r="A7" s="29" t="s">
        <v>267</v>
      </c>
      <c r="D7" s="22"/>
    </row>
    <row r="8" spans="1:4" ht="16.5">
      <c r="A8" s="29" t="s">
        <v>268</v>
      </c>
      <c r="D8" s="22"/>
    </row>
    <row r="9" spans="1:11" ht="16.5">
      <c r="A9" s="3" t="s">
        <v>0</v>
      </c>
      <c r="B9" s="4" t="s">
        <v>1</v>
      </c>
      <c r="C9" s="4" t="s">
        <v>242</v>
      </c>
      <c r="D9" s="4" t="s">
        <v>243</v>
      </c>
      <c r="E9" s="5" t="s">
        <v>2</v>
      </c>
      <c r="F9" s="13" t="s">
        <v>252</v>
      </c>
      <c r="G9" s="18">
        <v>1</v>
      </c>
      <c r="H9" s="18">
        <v>2</v>
      </c>
      <c r="I9" s="18">
        <v>3</v>
      </c>
      <c r="J9" s="18" t="s">
        <v>248</v>
      </c>
      <c r="K9" s="18" t="s">
        <v>247</v>
      </c>
    </row>
    <row r="10" spans="1:11" ht="30" customHeight="1">
      <c r="A10" s="30">
        <v>1</v>
      </c>
      <c r="B10" s="31" t="s">
        <v>219</v>
      </c>
      <c r="C10" s="32">
        <v>7</v>
      </c>
      <c r="D10" s="33" t="s">
        <v>26</v>
      </c>
      <c r="E10" s="34" t="s">
        <v>220</v>
      </c>
      <c r="F10" s="35" t="s">
        <v>221</v>
      </c>
      <c r="G10" s="36">
        <v>29</v>
      </c>
      <c r="H10" s="36">
        <v>28</v>
      </c>
      <c r="I10" s="36">
        <v>29</v>
      </c>
      <c r="J10" s="37">
        <f aca="true" t="shared" si="0" ref="J10:J17">(G10+H10+I10)/3</f>
        <v>28.666666666666668</v>
      </c>
      <c r="K10" s="36" t="s">
        <v>260</v>
      </c>
    </row>
    <row r="11" spans="1:11" ht="30" customHeight="1">
      <c r="A11" s="30">
        <v>2</v>
      </c>
      <c r="B11" s="31" t="s">
        <v>45</v>
      </c>
      <c r="C11" s="32">
        <v>7</v>
      </c>
      <c r="D11" s="33" t="s">
        <v>36</v>
      </c>
      <c r="E11" s="34" t="s">
        <v>46</v>
      </c>
      <c r="F11" s="35" t="s">
        <v>47</v>
      </c>
      <c r="G11" s="36">
        <v>27</v>
      </c>
      <c r="H11" s="36">
        <v>25</v>
      </c>
      <c r="I11" s="36">
        <v>26</v>
      </c>
      <c r="J11" s="37">
        <f t="shared" si="0"/>
        <v>26</v>
      </c>
      <c r="K11" s="36" t="s">
        <v>261</v>
      </c>
    </row>
    <row r="12" spans="1:11" ht="30" customHeight="1">
      <c r="A12" s="30">
        <v>3</v>
      </c>
      <c r="B12" s="31" t="s">
        <v>42</v>
      </c>
      <c r="C12" s="32">
        <v>6</v>
      </c>
      <c r="D12" s="33" t="s">
        <v>36</v>
      </c>
      <c r="E12" s="34" t="s">
        <v>43</v>
      </c>
      <c r="F12" s="35" t="s">
        <v>44</v>
      </c>
      <c r="G12" s="36">
        <v>25</v>
      </c>
      <c r="H12" s="36">
        <v>25</v>
      </c>
      <c r="I12" s="36">
        <v>25</v>
      </c>
      <c r="J12" s="37">
        <f t="shared" si="0"/>
        <v>25</v>
      </c>
      <c r="K12" s="36" t="s">
        <v>261</v>
      </c>
    </row>
    <row r="13" spans="1:11" ht="30" customHeight="1">
      <c r="A13" s="4">
        <v>4</v>
      </c>
      <c r="B13" s="7" t="s">
        <v>12</v>
      </c>
      <c r="C13" s="2">
        <v>8</v>
      </c>
      <c r="D13" s="19" t="s">
        <v>6</v>
      </c>
      <c r="E13" s="10" t="s">
        <v>13</v>
      </c>
      <c r="F13" s="14" t="s">
        <v>14</v>
      </c>
      <c r="G13" s="26">
        <v>25</v>
      </c>
      <c r="H13" s="26">
        <v>25</v>
      </c>
      <c r="I13" s="26">
        <v>24</v>
      </c>
      <c r="J13" s="27">
        <f t="shared" si="0"/>
        <v>24.666666666666668</v>
      </c>
      <c r="K13" s="26"/>
    </row>
    <row r="14" spans="1:11" ht="30" customHeight="1">
      <c r="A14" s="4">
        <v>5</v>
      </c>
      <c r="B14" s="7" t="s">
        <v>173</v>
      </c>
      <c r="C14" s="2">
        <v>8</v>
      </c>
      <c r="D14" s="19" t="s">
        <v>174</v>
      </c>
      <c r="E14" s="10" t="s">
        <v>175</v>
      </c>
      <c r="F14" s="14" t="s">
        <v>176</v>
      </c>
      <c r="G14" s="26">
        <v>25</v>
      </c>
      <c r="H14" s="26">
        <v>25</v>
      </c>
      <c r="I14" s="26">
        <v>23</v>
      </c>
      <c r="J14" s="27">
        <f t="shared" si="0"/>
        <v>24.333333333333332</v>
      </c>
      <c r="K14" s="26"/>
    </row>
    <row r="15" spans="1:11" ht="30" customHeight="1">
      <c r="A15" s="4">
        <v>6</v>
      </c>
      <c r="B15" s="7" t="s">
        <v>80</v>
      </c>
      <c r="C15" s="2">
        <v>5</v>
      </c>
      <c r="D15" s="19" t="s">
        <v>81</v>
      </c>
      <c r="E15" s="10" t="s">
        <v>82</v>
      </c>
      <c r="F15" s="14" t="s">
        <v>83</v>
      </c>
      <c r="G15" s="26">
        <v>23</v>
      </c>
      <c r="H15" s="26">
        <v>24</v>
      </c>
      <c r="I15" s="26">
        <v>23</v>
      </c>
      <c r="J15" s="27">
        <f t="shared" si="0"/>
        <v>23.333333333333332</v>
      </c>
      <c r="K15" s="26"/>
    </row>
    <row r="16" spans="1:11" ht="30" customHeight="1">
      <c r="A16" s="4">
        <v>6</v>
      </c>
      <c r="B16" s="7" t="s">
        <v>149</v>
      </c>
      <c r="C16" s="2">
        <v>6</v>
      </c>
      <c r="D16" s="19" t="s">
        <v>150</v>
      </c>
      <c r="E16" s="10" t="s">
        <v>253</v>
      </c>
      <c r="F16" s="14" t="s">
        <v>151</v>
      </c>
      <c r="G16" s="26">
        <v>24</v>
      </c>
      <c r="H16" s="26">
        <v>24</v>
      </c>
      <c r="I16" s="26">
        <v>22</v>
      </c>
      <c r="J16" s="27">
        <f t="shared" si="0"/>
        <v>23.333333333333332</v>
      </c>
      <c r="K16" s="26"/>
    </row>
    <row r="17" spans="1:11" ht="25.5">
      <c r="A17" s="4">
        <v>8</v>
      </c>
      <c r="B17" s="7" t="s">
        <v>65</v>
      </c>
      <c r="C17" s="2">
        <v>5</v>
      </c>
      <c r="D17" s="19" t="s">
        <v>64</v>
      </c>
      <c r="E17" s="10" t="s">
        <v>66</v>
      </c>
      <c r="F17" s="14" t="s">
        <v>67</v>
      </c>
      <c r="G17" s="26">
        <v>22</v>
      </c>
      <c r="H17" s="26">
        <v>21</v>
      </c>
      <c r="I17" s="26">
        <v>22</v>
      </c>
      <c r="J17" s="27">
        <f t="shared" si="0"/>
        <v>21.666666666666668</v>
      </c>
      <c r="K17" s="26"/>
    </row>
    <row r="18" spans="1:11" ht="25.5">
      <c r="A18" s="4"/>
      <c r="B18" s="7" t="s">
        <v>108</v>
      </c>
      <c r="C18" s="2">
        <v>6</v>
      </c>
      <c r="D18" s="19" t="s">
        <v>109</v>
      </c>
      <c r="E18" s="10" t="s">
        <v>110</v>
      </c>
      <c r="F18" s="14" t="s">
        <v>111</v>
      </c>
      <c r="G18" s="26" t="s">
        <v>257</v>
      </c>
      <c r="H18" s="26"/>
      <c r="I18" s="26"/>
      <c r="J18" s="27"/>
      <c r="K18" s="26"/>
    </row>
    <row r="19" spans="1:11" ht="25.5">
      <c r="A19" s="4"/>
      <c r="B19" s="7" t="s">
        <v>240</v>
      </c>
      <c r="C19" s="2">
        <v>5</v>
      </c>
      <c r="D19" s="19" t="s">
        <v>50</v>
      </c>
      <c r="E19" s="10" t="s">
        <v>51</v>
      </c>
      <c r="F19" s="14" t="s">
        <v>52</v>
      </c>
      <c r="G19" s="26" t="s">
        <v>257</v>
      </c>
      <c r="H19" s="26"/>
      <c r="I19" s="26"/>
      <c r="J19" s="27"/>
      <c r="K19" s="26"/>
    </row>
    <row r="20" spans="1:11" ht="25.5">
      <c r="A20" s="4"/>
      <c r="B20" s="7" t="s">
        <v>163</v>
      </c>
      <c r="C20" s="2">
        <v>6</v>
      </c>
      <c r="D20" s="19" t="s">
        <v>156</v>
      </c>
      <c r="E20" s="10" t="s">
        <v>164</v>
      </c>
      <c r="F20" s="14" t="s">
        <v>165</v>
      </c>
      <c r="G20" s="26" t="s">
        <v>257</v>
      </c>
      <c r="H20" s="26"/>
      <c r="I20" s="26"/>
      <c r="J20" s="27"/>
      <c r="K20" s="26"/>
    </row>
    <row r="21" spans="1:11" ht="25.5">
      <c r="A21" s="4"/>
      <c r="B21" s="7" t="s">
        <v>193</v>
      </c>
      <c r="C21" s="2">
        <v>5</v>
      </c>
      <c r="D21" s="19" t="s">
        <v>191</v>
      </c>
      <c r="E21" s="10" t="s">
        <v>194</v>
      </c>
      <c r="F21" s="14" t="s">
        <v>195</v>
      </c>
      <c r="G21" s="26" t="s">
        <v>257</v>
      </c>
      <c r="H21" s="26"/>
      <c r="I21" s="26"/>
      <c r="J21" s="27"/>
      <c r="K21" s="26"/>
    </row>
  </sheetData>
  <sheetProtection/>
  <autoFilter ref="A9:K21">
    <sortState ref="A10:K21">
      <sortCondition descending="1" sortBy="value" ref="J10:J21"/>
    </sortState>
  </autoFilter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view="pageLayout" workbookViewId="0" topLeftCell="A7">
      <selection activeCell="D13" sqref="D13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6.7109375" style="0" customWidth="1"/>
    <col min="4" max="4" width="25.28125" style="0" customWidth="1"/>
    <col min="5" max="5" width="25.421875" style="0" customWidth="1"/>
    <col min="6" max="6" width="17.421875" style="0" customWidth="1"/>
    <col min="7" max="9" width="6.421875" style="0" customWidth="1"/>
    <col min="11" max="11" width="13.140625" style="0" customWidth="1"/>
  </cols>
  <sheetData>
    <row r="1" ht="16.5">
      <c r="E1" s="28" t="s">
        <v>262</v>
      </c>
    </row>
    <row r="2" ht="16.5">
      <c r="D2" s="22" t="s">
        <v>263</v>
      </c>
    </row>
    <row r="3" spans="4:5" ht="16.5">
      <c r="D3" s="22"/>
      <c r="E3" s="22" t="s">
        <v>279</v>
      </c>
    </row>
    <row r="4" spans="1:4" ht="16.5">
      <c r="A4" s="29" t="s">
        <v>281</v>
      </c>
      <c r="D4" s="22"/>
    </row>
    <row r="5" spans="1:4" ht="16.5">
      <c r="A5" s="29" t="s">
        <v>282</v>
      </c>
      <c r="D5" s="22"/>
    </row>
    <row r="6" spans="1:4" ht="16.5">
      <c r="A6" s="29" t="s">
        <v>267</v>
      </c>
      <c r="D6" s="22"/>
    </row>
    <row r="7" spans="1:4" ht="16.5">
      <c r="A7" s="29" t="s">
        <v>268</v>
      </c>
      <c r="D7" s="22"/>
    </row>
    <row r="8" spans="1:11" ht="16.5">
      <c r="A8" s="3" t="s">
        <v>0</v>
      </c>
      <c r="B8" s="4" t="s">
        <v>1</v>
      </c>
      <c r="C8" s="4" t="s">
        <v>242</v>
      </c>
      <c r="D8" s="4" t="s">
        <v>243</v>
      </c>
      <c r="E8" s="5" t="s">
        <v>2</v>
      </c>
      <c r="F8" s="13" t="s">
        <v>252</v>
      </c>
      <c r="G8" s="18">
        <v>1</v>
      </c>
      <c r="H8" s="18">
        <v>2</v>
      </c>
      <c r="I8" s="18">
        <v>3</v>
      </c>
      <c r="J8" s="18" t="s">
        <v>248</v>
      </c>
      <c r="K8" s="18" t="s">
        <v>247</v>
      </c>
    </row>
    <row r="9" spans="1:11" ht="30" customHeight="1">
      <c r="A9" s="30">
        <v>1</v>
      </c>
      <c r="B9" s="31" t="s">
        <v>223</v>
      </c>
      <c r="C9" s="32">
        <v>8</v>
      </c>
      <c r="D9" s="33" t="s">
        <v>213</v>
      </c>
      <c r="E9" s="34" t="s">
        <v>224</v>
      </c>
      <c r="F9" s="35" t="s">
        <v>218</v>
      </c>
      <c r="G9" s="36">
        <v>30</v>
      </c>
      <c r="H9" s="36">
        <v>30</v>
      </c>
      <c r="I9" s="36">
        <v>30</v>
      </c>
      <c r="J9" s="57">
        <f aca="true" t="shared" si="0" ref="J9:J17">(G9+H9+I9)/3</f>
        <v>30</v>
      </c>
      <c r="K9" s="36" t="s">
        <v>260</v>
      </c>
    </row>
    <row r="10" spans="1:11" ht="30" customHeight="1">
      <c r="A10" s="30">
        <v>2</v>
      </c>
      <c r="B10" s="31" t="s">
        <v>29</v>
      </c>
      <c r="C10" s="32">
        <v>6</v>
      </c>
      <c r="D10" s="33" t="s">
        <v>26</v>
      </c>
      <c r="E10" s="34" t="s">
        <v>30</v>
      </c>
      <c r="F10" s="35" t="s">
        <v>31</v>
      </c>
      <c r="G10" s="36">
        <v>29.5</v>
      </c>
      <c r="H10" s="36">
        <v>29.5</v>
      </c>
      <c r="I10" s="36">
        <v>29.5</v>
      </c>
      <c r="J10" s="37">
        <f t="shared" si="0"/>
        <v>29.5</v>
      </c>
      <c r="K10" s="36" t="s">
        <v>261</v>
      </c>
    </row>
    <row r="11" spans="1:11" ht="30" customHeight="1">
      <c r="A11" s="30">
        <v>3</v>
      </c>
      <c r="B11" s="31" t="s">
        <v>155</v>
      </c>
      <c r="C11" s="32">
        <v>7</v>
      </c>
      <c r="D11" s="33" t="s">
        <v>156</v>
      </c>
      <c r="E11" s="40" t="s">
        <v>157</v>
      </c>
      <c r="F11" s="35" t="s">
        <v>158</v>
      </c>
      <c r="G11" s="36">
        <v>28.5</v>
      </c>
      <c r="H11" s="36">
        <v>28.5</v>
      </c>
      <c r="I11" s="36">
        <v>28.5</v>
      </c>
      <c r="J11" s="57">
        <f t="shared" si="0"/>
        <v>28.5</v>
      </c>
      <c r="K11" s="36" t="s">
        <v>261</v>
      </c>
    </row>
    <row r="12" spans="1:11" ht="30" customHeight="1">
      <c r="A12" s="4">
        <v>4</v>
      </c>
      <c r="B12" s="41" t="s">
        <v>337</v>
      </c>
      <c r="C12" s="2">
        <v>8</v>
      </c>
      <c r="D12" s="19" t="s">
        <v>122</v>
      </c>
      <c r="E12" s="10" t="s">
        <v>129</v>
      </c>
      <c r="F12" s="14" t="s">
        <v>130</v>
      </c>
      <c r="G12" s="26">
        <v>28</v>
      </c>
      <c r="H12" s="26">
        <v>28</v>
      </c>
      <c r="I12" s="26">
        <v>28</v>
      </c>
      <c r="J12" s="43">
        <f t="shared" si="0"/>
        <v>28</v>
      </c>
      <c r="K12" s="42"/>
    </row>
    <row r="13" spans="1:11" ht="30" customHeight="1">
      <c r="A13" s="4">
        <v>4</v>
      </c>
      <c r="B13" s="41" t="s">
        <v>137</v>
      </c>
      <c r="C13" s="2">
        <v>6</v>
      </c>
      <c r="D13" s="19" t="s">
        <v>138</v>
      </c>
      <c r="E13" s="10" t="s">
        <v>139</v>
      </c>
      <c r="F13" s="14" t="s">
        <v>140</v>
      </c>
      <c r="G13" s="26">
        <v>27.5</v>
      </c>
      <c r="H13" s="26">
        <v>27.5</v>
      </c>
      <c r="I13" s="26">
        <v>27.5</v>
      </c>
      <c r="J13" s="43">
        <f t="shared" si="0"/>
        <v>27.5</v>
      </c>
      <c r="K13" s="42"/>
    </row>
    <row r="14" spans="1:11" ht="30" customHeight="1">
      <c r="A14" s="4">
        <v>6</v>
      </c>
      <c r="B14" s="41" t="s">
        <v>23</v>
      </c>
      <c r="C14" s="2">
        <v>6</v>
      </c>
      <c r="D14" s="19" t="s">
        <v>20</v>
      </c>
      <c r="E14" s="10" t="s">
        <v>24</v>
      </c>
      <c r="F14" s="14" t="s">
        <v>25</v>
      </c>
      <c r="G14" s="26">
        <v>27</v>
      </c>
      <c r="H14" s="26">
        <v>27</v>
      </c>
      <c r="I14" s="26">
        <v>27</v>
      </c>
      <c r="J14" s="43">
        <f t="shared" si="0"/>
        <v>27</v>
      </c>
      <c r="K14" s="42"/>
    </row>
    <row r="15" spans="1:11" ht="30" customHeight="1">
      <c r="A15" s="4">
        <v>6</v>
      </c>
      <c r="B15" s="41" t="s">
        <v>86</v>
      </c>
      <c r="C15" s="2">
        <v>5</v>
      </c>
      <c r="D15" s="19" t="s">
        <v>87</v>
      </c>
      <c r="E15" s="10" t="s">
        <v>88</v>
      </c>
      <c r="F15" s="14" t="s">
        <v>89</v>
      </c>
      <c r="G15" s="26">
        <v>27</v>
      </c>
      <c r="H15" s="26">
        <v>27</v>
      </c>
      <c r="I15" s="26">
        <v>27</v>
      </c>
      <c r="J15" s="43">
        <f t="shared" si="0"/>
        <v>27</v>
      </c>
      <c r="K15" s="42"/>
    </row>
    <row r="16" spans="1:11" ht="30" customHeight="1">
      <c r="A16" s="4">
        <v>8</v>
      </c>
      <c r="B16" s="41" t="s">
        <v>118</v>
      </c>
      <c r="C16" s="2">
        <v>8</v>
      </c>
      <c r="D16" s="19" t="s">
        <v>115</v>
      </c>
      <c r="E16" s="10" t="s">
        <v>119</v>
      </c>
      <c r="F16" s="14" t="s">
        <v>120</v>
      </c>
      <c r="G16" s="26">
        <v>26</v>
      </c>
      <c r="H16" s="26">
        <v>26</v>
      </c>
      <c r="I16" s="26">
        <v>26</v>
      </c>
      <c r="J16" s="43">
        <f t="shared" si="0"/>
        <v>26</v>
      </c>
      <c r="K16" s="42"/>
    </row>
    <row r="17" spans="1:11" ht="30" customHeight="1">
      <c r="A17" s="4">
        <v>9</v>
      </c>
      <c r="B17" s="41" t="s">
        <v>204</v>
      </c>
      <c r="C17" s="2">
        <v>6</v>
      </c>
      <c r="D17" s="19" t="s">
        <v>201</v>
      </c>
      <c r="E17" s="10" t="s">
        <v>205</v>
      </c>
      <c r="F17" s="14" t="s">
        <v>206</v>
      </c>
      <c r="G17" s="26">
        <v>25</v>
      </c>
      <c r="H17" s="26">
        <v>25</v>
      </c>
      <c r="I17" s="26">
        <v>25</v>
      </c>
      <c r="J17" s="43">
        <f t="shared" si="0"/>
        <v>25</v>
      </c>
      <c r="K17" s="42"/>
    </row>
    <row r="18" spans="1:11" ht="30" customHeight="1">
      <c r="A18" s="4"/>
      <c r="B18" s="41" t="s">
        <v>182</v>
      </c>
      <c r="C18" s="2">
        <v>6</v>
      </c>
      <c r="D18" s="19" t="s">
        <v>179</v>
      </c>
      <c r="E18" s="10" t="s">
        <v>183</v>
      </c>
      <c r="F18" s="14" t="s">
        <v>184</v>
      </c>
      <c r="G18" s="26" t="s">
        <v>257</v>
      </c>
      <c r="H18" s="26"/>
      <c r="I18" s="26"/>
      <c r="J18" s="44"/>
      <c r="K18" s="42"/>
    </row>
  </sheetData>
  <sheetProtection/>
  <autoFilter ref="A8:K18">
    <sortState ref="A9:K18">
      <sortCondition descending="1" sortBy="value" ref="J9:J18"/>
    </sortState>
  </autoFilter>
  <dataValidations count="2">
    <dataValidation type="list" allowBlank="1" showInputMessage="1" showErrorMessage="1" sqref="C15">
      <formula1>$N$9:$N$12</formula1>
    </dataValidation>
    <dataValidation type="list" allowBlank="1" showInputMessage="1" showErrorMessage="1" sqref="D15">
      <formula1>$P$9:$P$38</formula1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view="pageLayout" workbookViewId="0" topLeftCell="A7">
      <selection activeCell="E16" sqref="E16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6.7109375" style="0" customWidth="1"/>
    <col min="4" max="4" width="23.421875" style="0" customWidth="1"/>
    <col min="5" max="5" width="25.421875" style="0" customWidth="1"/>
    <col min="6" max="6" width="17.421875" style="0" customWidth="1"/>
    <col min="7" max="10" width="6.421875" style="0" customWidth="1"/>
    <col min="12" max="12" width="13.140625" style="0" customWidth="1"/>
  </cols>
  <sheetData>
    <row r="1" ht="16.5">
      <c r="E1" s="28" t="s">
        <v>262</v>
      </c>
    </row>
    <row r="2" ht="16.5">
      <c r="D2" s="22" t="s">
        <v>263</v>
      </c>
    </row>
    <row r="3" spans="4:5" ht="16.5">
      <c r="D3" s="22"/>
      <c r="E3" s="22" t="s">
        <v>276</v>
      </c>
    </row>
    <row r="4" spans="1:4" ht="16.5">
      <c r="A4" s="29" t="s">
        <v>277</v>
      </c>
      <c r="D4" s="22"/>
    </row>
    <row r="5" spans="1:4" ht="16.5">
      <c r="A5" s="29" t="s">
        <v>278</v>
      </c>
      <c r="D5" s="22"/>
    </row>
    <row r="6" spans="1:4" ht="16.5">
      <c r="A6" s="29" t="s">
        <v>267</v>
      </c>
      <c r="D6" s="22"/>
    </row>
    <row r="7" spans="1:4" ht="16.5">
      <c r="A7" s="29" t="s">
        <v>268</v>
      </c>
      <c r="D7" s="22"/>
    </row>
    <row r="8" spans="1:12" ht="16.5">
      <c r="A8" s="3" t="s">
        <v>0</v>
      </c>
      <c r="B8" s="4" t="s">
        <v>1</v>
      </c>
      <c r="C8" s="4" t="s">
        <v>242</v>
      </c>
      <c r="D8" s="4" t="s">
        <v>243</v>
      </c>
      <c r="E8" s="5" t="s">
        <v>2</v>
      </c>
      <c r="F8" s="13" t="s">
        <v>252</v>
      </c>
      <c r="G8" s="18">
        <v>1</v>
      </c>
      <c r="H8" s="18">
        <v>2</v>
      </c>
      <c r="I8" s="18">
        <v>3</v>
      </c>
      <c r="J8" s="18">
        <v>4</v>
      </c>
      <c r="K8" s="18" t="s">
        <v>248</v>
      </c>
      <c r="L8" s="18" t="s">
        <v>247</v>
      </c>
    </row>
    <row r="9" spans="1:12" ht="30" customHeight="1">
      <c r="A9" s="30">
        <v>1</v>
      </c>
      <c r="B9" s="31" t="s">
        <v>121</v>
      </c>
      <c r="C9" s="32">
        <v>8</v>
      </c>
      <c r="D9" s="33" t="s">
        <v>122</v>
      </c>
      <c r="E9" s="34" t="s">
        <v>123</v>
      </c>
      <c r="F9" s="35" t="s">
        <v>124</v>
      </c>
      <c r="G9" s="36">
        <v>30</v>
      </c>
      <c r="H9" s="36">
        <v>30</v>
      </c>
      <c r="I9" s="36">
        <v>30</v>
      </c>
      <c r="J9" s="45">
        <v>30</v>
      </c>
      <c r="K9" s="46">
        <f aca="true" t="shared" si="0" ref="K9:K18">(G9+H9+I9+J9)/4</f>
        <v>30</v>
      </c>
      <c r="L9" s="36" t="s">
        <v>260</v>
      </c>
    </row>
    <row r="10" spans="1:12" ht="30" customHeight="1">
      <c r="A10" s="30">
        <v>2</v>
      </c>
      <c r="B10" s="31" t="s">
        <v>131</v>
      </c>
      <c r="C10" s="32">
        <v>5</v>
      </c>
      <c r="D10" s="33" t="s">
        <v>122</v>
      </c>
      <c r="E10" s="34" t="s">
        <v>132</v>
      </c>
      <c r="F10" s="35" t="s">
        <v>133</v>
      </c>
      <c r="G10" s="36">
        <v>29</v>
      </c>
      <c r="H10" s="36">
        <v>29</v>
      </c>
      <c r="I10" s="36">
        <v>29</v>
      </c>
      <c r="J10" s="45">
        <v>29</v>
      </c>
      <c r="K10" s="46">
        <f t="shared" si="0"/>
        <v>29</v>
      </c>
      <c r="L10" s="36" t="s">
        <v>261</v>
      </c>
    </row>
    <row r="11" spans="1:12" ht="30" customHeight="1">
      <c r="A11" s="30">
        <v>3</v>
      </c>
      <c r="B11" s="31" t="s">
        <v>237</v>
      </c>
      <c r="C11" s="32">
        <v>7</v>
      </c>
      <c r="D11" s="33" t="s">
        <v>226</v>
      </c>
      <c r="E11" s="40" t="s">
        <v>238</v>
      </c>
      <c r="F11" s="35" t="s">
        <v>239</v>
      </c>
      <c r="G11" s="36">
        <v>28</v>
      </c>
      <c r="H11" s="36">
        <v>28</v>
      </c>
      <c r="I11" s="36">
        <v>28</v>
      </c>
      <c r="J11" s="45">
        <v>28</v>
      </c>
      <c r="K11" s="46">
        <f t="shared" si="0"/>
        <v>28</v>
      </c>
      <c r="L11" s="36" t="s">
        <v>261</v>
      </c>
    </row>
    <row r="12" spans="1:12" ht="30" customHeight="1">
      <c r="A12" s="4">
        <v>4</v>
      </c>
      <c r="B12" s="41" t="s">
        <v>74</v>
      </c>
      <c r="C12" s="2">
        <v>7</v>
      </c>
      <c r="D12" s="19" t="s">
        <v>72</v>
      </c>
      <c r="E12" s="10" t="s">
        <v>254</v>
      </c>
      <c r="F12" s="14" t="s">
        <v>75</v>
      </c>
      <c r="G12" s="26">
        <v>27</v>
      </c>
      <c r="H12" s="26">
        <v>27</v>
      </c>
      <c r="I12" s="26">
        <v>27</v>
      </c>
      <c r="J12" s="44">
        <v>27</v>
      </c>
      <c r="K12" s="42">
        <f t="shared" si="0"/>
        <v>27</v>
      </c>
      <c r="L12" s="26"/>
    </row>
    <row r="13" spans="1:12" ht="30" customHeight="1">
      <c r="A13" s="4">
        <v>4</v>
      </c>
      <c r="B13" s="41" t="s">
        <v>216</v>
      </c>
      <c r="C13" s="2">
        <v>8</v>
      </c>
      <c r="D13" s="19" t="s">
        <v>213</v>
      </c>
      <c r="E13" s="10" t="s">
        <v>217</v>
      </c>
      <c r="F13" s="14" t="s">
        <v>218</v>
      </c>
      <c r="G13" s="26">
        <v>27</v>
      </c>
      <c r="H13" s="26">
        <v>27</v>
      </c>
      <c r="I13" s="26">
        <v>27</v>
      </c>
      <c r="J13" s="44">
        <v>27</v>
      </c>
      <c r="K13" s="42">
        <f t="shared" si="0"/>
        <v>27</v>
      </c>
      <c r="L13" s="26"/>
    </row>
    <row r="14" spans="1:12" ht="30" customHeight="1">
      <c r="A14" s="4">
        <v>4</v>
      </c>
      <c r="B14" s="41" t="s">
        <v>19</v>
      </c>
      <c r="C14" s="2">
        <v>5</v>
      </c>
      <c r="D14" s="19" t="s">
        <v>20</v>
      </c>
      <c r="E14" s="10" t="s">
        <v>21</v>
      </c>
      <c r="F14" s="14" t="s">
        <v>22</v>
      </c>
      <c r="G14" s="26">
        <v>27</v>
      </c>
      <c r="H14" s="26">
        <v>27</v>
      </c>
      <c r="I14" s="26">
        <v>27</v>
      </c>
      <c r="J14" s="44">
        <v>27</v>
      </c>
      <c r="K14" s="42">
        <f t="shared" si="0"/>
        <v>27</v>
      </c>
      <c r="L14" s="26"/>
    </row>
    <row r="15" spans="1:12" ht="30" customHeight="1">
      <c r="A15" s="4">
        <v>7</v>
      </c>
      <c r="B15" s="41" t="s">
        <v>185</v>
      </c>
      <c r="C15" s="2">
        <v>8</v>
      </c>
      <c r="D15" s="19" t="s">
        <v>179</v>
      </c>
      <c r="E15" s="10" t="s">
        <v>186</v>
      </c>
      <c r="F15" s="14" t="s">
        <v>187</v>
      </c>
      <c r="G15" s="26">
        <v>25</v>
      </c>
      <c r="H15" s="26">
        <v>25</v>
      </c>
      <c r="I15" s="26">
        <v>25</v>
      </c>
      <c r="J15" s="44">
        <v>25</v>
      </c>
      <c r="K15" s="42">
        <f t="shared" si="0"/>
        <v>25</v>
      </c>
      <c r="L15" s="26"/>
    </row>
    <row r="16" spans="1:12" ht="30" customHeight="1">
      <c r="A16" s="4">
        <v>8</v>
      </c>
      <c r="B16" s="41" t="s">
        <v>61</v>
      </c>
      <c r="C16" s="2">
        <v>8</v>
      </c>
      <c r="D16" s="19" t="s">
        <v>50</v>
      </c>
      <c r="E16" s="10" t="s">
        <v>339</v>
      </c>
      <c r="F16" s="14" t="s">
        <v>62</v>
      </c>
      <c r="G16" s="26">
        <v>24</v>
      </c>
      <c r="H16" s="26">
        <v>24</v>
      </c>
      <c r="I16" s="26">
        <v>24</v>
      </c>
      <c r="J16" s="44">
        <v>24</v>
      </c>
      <c r="K16" s="42">
        <f t="shared" si="0"/>
        <v>24</v>
      </c>
      <c r="L16" s="26"/>
    </row>
    <row r="17" spans="1:12" ht="30" customHeight="1">
      <c r="A17" s="4">
        <v>8</v>
      </c>
      <c r="B17" s="41" t="s">
        <v>200</v>
      </c>
      <c r="C17" s="2">
        <v>8</v>
      </c>
      <c r="D17" s="19" t="s">
        <v>201</v>
      </c>
      <c r="E17" s="10" t="s">
        <v>202</v>
      </c>
      <c r="F17" s="14" t="s">
        <v>203</v>
      </c>
      <c r="G17" s="26">
        <v>24</v>
      </c>
      <c r="H17" s="26">
        <v>24</v>
      </c>
      <c r="I17" s="26">
        <v>24</v>
      </c>
      <c r="J17" s="44">
        <v>24</v>
      </c>
      <c r="K17" s="42">
        <f t="shared" si="0"/>
        <v>24</v>
      </c>
      <c r="L17" s="26"/>
    </row>
    <row r="18" spans="1:12" ht="30" customHeight="1">
      <c r="A18" s="4">
        <v>10</v>
      </c>
      <c r="B18" s="41" t="s">
        <v>188</v>
      </c>
      <c r="C18" s="2">
        <v>8</v>
      </c>
      <c r="D18" s="19" t="s">
        <v>179</v>
      </c>
      <c r="E18" s="10" t="s">
        <v>189</v>
      </c>
      <c r="F18" s="14" t="s">
        <v>190</v>
      </c>
      <c r="G18" s="26">
        <v>17</v>
      </c>
      <c r="H18" s="26">
        <v>17</v>
      </c>
      <c r="I18" s="26">
        <v>17</v>
      </c>
      <c r="J18" s="44">
        <v>17</v>
      </c>
      <c r="K18" s="42">
        <f t="shared" si="0"/>
        <v>17</v>
      </c>
      <c r="L18" s="26"/>
    </row>
    <row r="19" spans="1:12" ht="30" customHeight="1">
      <c r="A19" s="4"/>
      <c r="B19" s="7" t="s">
        <v>39</v>
      </c>
      <c r="C19" s="2">
        <v>5</v>
      </c>
      <c r="D19" s="19" t="s">
        <v>36</v>
      </c>
      <c r="E19" s="10" t="s">
        <v>40</v>
      </c>
      <c r="F19" s="14" t="s">
        <v>41</v>
      </c>
      <c r="G19" s="26" t="s">
        <v>257</v>
      </c>
      <c r="H19" s="17"/>
      <c r="I19" s="17"/>
      <c r="J19" s="17"/>
      <c r="K19" s="17"/>
      <c r="L19" s="17"/>
    </row>
    <row r="20" ht="15">
      <c r="B20" s="25"/>
    </row>
  </sheetData>
  <sheetProtection/>
  <autoFilter ref="A8:L19">
    <sortState ref="A9:L20">
      <sortCondition descending="1" sortBy="value" ref="K9:K20"/>
    </sortState>
  </autoFilter>
  <dataValidations count="2">
    <dataValidation type="list" allowBlank="1" showInputMessage="1" showErrorMessage="1" sqref="C14:C15">
      <formula1>$M$9:$M$12</formula1>
    </dataValidation>
    <dataValidation type="list" allowBlank="1" showInputMessage="1" showErrorMessage="1" sqref="D14:D15">
      <formula1>$O$9:$O$38</formula1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view="pageLayout" workbookViewId="0" topLeftCell="A1">
      <selection activeCell="J9" sqref="J9"/>
    </sheetView>
  </sheetViews>
  <sheetFormatPr defaultColWidth="9.140625" defaultRowHeight="15"/>
  <cols>
    <col min="1" max="1" width="4.7109375" style="0" customWidth="1"/>
    <col min="2" max="2" width="13.8515625" style="0" customWidth="1"/>
    <col min="3" max="3" width="14.8515625" style="0" customWidth="1"/>
    <col min="4" max="4" width="25.28125" style="0" customWidth="1"/>
    <col min="5" max="5" width="25.421875" style="0" customWidth="1"/>
    <col min="6" max="6" width="17.421875" style="0" customWidth="1"/>
    <col min="7" max="8" width="6.421875" style="0" customWidth="1"/>
    <col min="10" max="10" width="13.140625" style="0" customWidth="1"/>
  </cols>
  <sheetData>
    <row r="1" ht="16.5">
      <c r="E1" s="28" t="s">
        <v>262</v>
      </c>
    </row>
    <row r="2" ht="16.5">
      <c r="D2" s="22" t="s">
        <v>263</v>
      </c>
    </row>
    <row r="3" spans="4:5" ht="16.5">
      <c r="D3" s="22"/>
      <c r="E3" s="22" t="s">
        <v>283</v>
      </c>
    </row>
    <row r="4" spans="1:4" ht="16.5">
      <c r="A4" s="29" t="s">
        <v>285</v>
      </c>
      <c r="D4" s="22"/>
    </row>
    <row r="5" spans="1:4" ht="16.5">
      <c r="A5" s="29" t="s">
        <v>284</v>
      </c>
      <c r="D5" s="22"/>
    </row>
    <row r="6" spans="1:4" ht="16.5">
      <c r="A6" s="29" t="s">
        <v>267</v>
      </c>
      <c r="D6" s="22"/>
    </row>
    <row r="7" spans="1:4" ht="16.5">
      <c r="A7" s="29" t="s">
        <v>268</v>
      </c>
      <c r="D7" s="22"/>
    </row>
    <row r="8" spans="1:10" ht="16.5">
      <c r="A8" s="3" t="s">
        <v>0</v>
      </c>
      <c r="B8" s="4" t="s">
        <v>1</v>
      </c>
      <c r="C8" s="4" t="s">
        <v>242</v>
      </c>
      <c r="D8" s="4" t="s">
        <v>243</v>
      </c>
      <c r="E8" s="5" t="s">
        <v>2</v>
      </c>
      <c r="F8" s="4" t="s">
        <v>252</v>
      </c>
      <c r="G8" s="18">
        <v>1</v>
      </c>
      <c r="H8" s="18">
        <v>2</v>
      </c>
      <c r="I8" s="18" t="s">
        <v>248</v>
      </c>
      <c r="J8" s="18" t="s">
        <v>247</v>
      </c>
    </row>
    <row r="9" spans="1:10" ht="30" customHeight="1">
      <c r="A9" s="30">
        <v>1</v>
      </c>
      <c r="B9" s="31" t="s">
        <v>71</v>
      </c>
      <c r="C9" s="32">
        <v>8</v>
      </c>
      <c r="D9" s="33" t="s">
        <v>72</v>
      </c>
      <c r="E9" s="34" t="s">
        <v>255</v>
      </c>
      <c r="F9" s="47" t="s">
        <v>73</v>
      </c>
      <c r="G9" s="36">
        <v>30</v>
      </c>
      <c r="H9" s="45">
        <v>30</v>
      </c>
      <c r="I9" s="46">
        <f>(G9+H9)/2</f>
        <v>30</v>
      </c>
      <c r="J9" s="36" t="s">
        <v>260</v>
      </c>
    </row>
    <row r="10" spans="1:10" ht="30" customHeight="1">
      <c r="A10" s="30">
        <v>5</v>
      </c>
      <c r="B10" s="31" t="s">
        <v>241</v>
      </c>
      <c r="C10" s="48">
        <v>5</v>
      </c>
      <c r="D10" s="33" t="s">
        <v>26</v>
      </c>
      <c r="E10" s="34" t="s">
        <v>27</v>
      </c>
      <c r="F10" s="47" t="s">
        <v>28</v>
      </c>
      <c r="G10" s="36">
        <v>29</v>
      </c>
      <c r="H10" s="45">
        <v>30</v>
      </c>
      <c r="I10" s="46">
        <f>(G10+H10)/2</f>
        <v>29.5</v>
      </c>
      <c r="J10" s="36" t="s">
        <v>261</v>
      </c>
    </row>
    <row r="11" spans="1:10" ht="30" customHeight="1">
      <c r="A11" s="24">
        <v>3</v>
      </c>
      <c r="B11" s="7" t="s">
        <v>207</v>
      </c>
      <c r="C11" s="23" t="s">
        <v>208</v>
      </c>
      <c r="D11" s="19" t="s">
        <v>209</v>
      </c>
      <c r="E11" s="10" t="s">
        <v>210</v>
      </c>
      <c r="F11" s="12" t="s">
        <v>211</v>
      </c>
      <c r="G11" s="26">
        <v>28</v>
      </c>
      <c r="H11" s="44">
        <v>29</v>
      </c>
      <c r="I11" s="42">
        <f>(G11+H11)/2</f>
        <v>28.5</v>
      </c>
      <c r="J11" s="17"/>
    </row>
    <row r="12" spans="1:10" ht="30" customHeight="1">
      <c r="A12" s="24">
        <v>4</v>
      </c>
      <c r="B12" s="7" t="s">
        <v>94</v>
      </c>
      <c r="C12" s="1">
        <v>6</v>
      </c>
      <c r="D12" s="19" t="s">
        <v>87</v>
      </c>
      <c r="E12" s="10" t="s">
        <v>95</v>
      </c>
      <c r="F12" s="12" t="s">
        <v>96</v>
      </c>
      <c r="G12" s="26">
        <v>27</v>
      </c>
      <c r="H12" s="44">
        <v>28</v>
      </c>
      <c r="I12" s="42">
        <f>(G12+H12)/2</f>
        <v>27.5</v>
      </c>
      <c r="J12" s="17"/>
    </row>
    <row r="13" spans="1:10" ht="30" customHeight="1">
      <c r="A13" s="4">
        <v>2</v>
      </c>
      <c r="B13" s="7" t="s">
        <v>147</v>
      </c>
      <c r="C13" s="2">
        <v>6</v>
      </c>
      <c r="D13" s="19" t="s">
        <v>143</v>
      </c>
      <c r="E13" s="10" t="s">
        <v>256</v>
      </c>
      <c r="F13" s="12" t="s">
        <v>148</v>
      </c>
      <c r="G13" s="4" t="s">
        <v>257</v>
      </c>
      <c r="H13" s="7"/>
      <c r="I13" s="2"/>
      <c r="J13" s="19"/>
    </row>
  </sheetData>
  <sheetProtection/>
  <autoFilter ref="A8:J13">
    <sortState ref="A9:J13">
      <sortCondition descending="1" sortBy="value" ref="I9:I13"/>
    </sortState>
  </autoFilter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"/>
  <sheetViews>
    <sheetView view="pageLayout" zoomScale="0" zoomScalePageLayoutView="0" workbookViewId="0" topLeftCell="A10">
      <selection activeCell="E8" sqref="E8"/>
    </sheetView>
  </sheetViews>
  <sheetFormatPr defaultColWidth="12.57421875" defaultRowHeight="15"/>
  <cols>
    <col min="1" max="1" width="4.28125" style="0" customWidth="1"/>
    <col min="2" max="2" width="10.7109375" style="0" customWidth="1"/>
    <col min="3" max="3" width="11.421875" style="0" customWidth="1"/>
    <col min="4" max="4" width="6.140625" style="0" customWidth="1"/>
    <col min="5" max="5" width="27.00390625" style="0" customWidth="1"/>
    <col min="6" max="6" width="5.7109375" style="0" customWidth="1"/>
    <col min="7" max="7" width="5.00390625" style="0" customWidth="1"/>
    <col min="8" max="8" width="5.140625" style="0" customWidth="1"/>
    <col min="9" max="10" width="5.7109375" style="0" customWidth="1"/>
    <col min="11" max="11" width="7.00390625" style="0" customWidth="1"/>
    <col min="13" max="13" width="19.00390625" style="0" customWidth="1"/>
  </cols>
  <sheetData>
    <row r="1" ht="16.5">
      <c r="E1" s="28" t="s">
        <v>262</v>
      </c>
    </row>
    <row r="2" spans="3:4" ht="16.5">
      <c r="C2" s="22" t="s">
        <v>263</v>
      </c>
      <c r="D2" s="22"/>
    </row>
    <row r="3" spans="4:5" ht="16.5">
      <c r="D3" s="22"/>
      <c r="E3" s="22" t="s">
        <v>288</v>
      </c>
    </row>
    <row r="4" spans="1:4" ht="16.5">
      <c r="A4" s="29" t="s">
        <v>312</v>
      </c>
      <c r="D4" s="22"/>
    </row>
    <row r="5" spans="1:4" ht="16.5">
      <c r="A5" s="29" t="s">
        <v>313</v>
      </c>
      <c r="D5" s="22"/>
    </row>
    <row r="6" spans="1:4" ht="16.5">
      <c r="A6" s="29" t="s">
        <v>314</v>
      </c>
      <c r="D6" s="22"/>
    </row>
    <row r="7" spans="1:4" ht="16.5">
      <c r="A7" s="29" t="s">
        <v>267</v>
      </c>
      <c r="D7" s="22"/>
    </row>
    <row r="8" spans="1:4" ht="16.5">
      <c r="A8" s="29" t="s">
        <v>268</v>
      </c>
      <c r="D8" s="22"/>
    </row>
    <row r="9" spans="1:13" ht="15">
      <c r="A9" s="68" t="s">
        <v>289</v>
      </c>
      <c r="B9" s="71" t="s">
        <v>290</v>
      </c>
      <c r="C9" s="71" t="s">
        <v>291</v>
      </c>
      <c r="D9" s="72" t="s">
        <v>292</v>
      </c>
      <c r="E9" s="73" t="s">
        <v>293</v>
      </c>
      <c r="F9" s="74" t="s">
        <v>294</v>
      </c>
      <c r="G9" s="75"/>
      <c r="H9" s="75"/>
      <c r="I9" s="75"/>
      <c r="J9" s="75"/>
      <c r="K9" s="62" t="s">
        <v>295</v>
      </c>
      <c r="L9" s="64" t="s">
        <v>296</v>
      </c>
      <c r="M9" s="66" t="s">
        <v>297</v>
      </c>
    </row>
    <row r="10" spans="1:13" ht="15">
      <c r="A10" s="69"/>
      <c r="B10" s="71"/>
      <c r="C10" s="71"/>
      <c r="D10" s="67"/>
      <c r="E10" s="71"/>
      <c r="F10" s="49">
        <v>1</v>
      </c>
      <c r="G10" s="49">
        <v>2</v>
      </c>
      <c r="H10" s="49">
        <v>3</v>
      </c>
      <c r="I10" s="49">
        <v>4</v>
      </c>
      <c r="J10" s="50">
        <v>5</v>
      </c>
      <c r="K10" s="63"/>
      <c r="L10" s="65"/>
      <c r="M10" s="67"/>
    </row>
    <row r="11" spans="1:13" ht="23.25" customHeight="1">
      <c r="A11" s="70"/>
      <c r="B11" s="66"/>
      <c r="C11" s="66"/>
      <c r="D11" s="67"/>
      <c r="E11" s="66"/>
      <c r="F11" s="51">
        <v>5</v>
      </c>
      <c r="G11" s="51">
        <v>5</v>
      </c>
      <c r="H11" s="51">
        <v>10</v>
      </c>
      <c r="I11" s="51">
        <v>5</v>
      </c>
      <c r="J11" s="52">
        <v>5</v>
      </c>
      <c r="K11" s="53">
        <f>SUM(F11:J11)</f>
        <v>30</v>
      </c>
      <c r="L11" s="65"/>
      <c r="M11" s="67"/>
    </row>
    <row r="12" spans="1:13" ht="31.5" customHeight="1">
      <c r="A12" s="30">
        <v>1</v>
      </c>
      <c r="B12" s="31" t="s">
        <v>298</v>
      </c>
      <c r="C12" s="31" t="s">
        <v>299</v>
      </c>
      <c r="D12" s="32">
        <v>5</v>
      </c>
      <c r="E12" s="33" t="s">
        <v>87</v>
      </c>
      <c r="F12" s="36">
        <v>5</v>
      </c>
      <c r="G12" s="36">
        <v>4</v>
      </c>
      <c r="H12" s="36">
        <v>10</v>
      </c>
      <c r="I12" s="36">
        <v>5</v>
      </c>
      <c r="J12" s="45">
        <v>5</v>
      </c>
      <c r="K12" s="46">
        <v>29</v>
      </c>
      <c r="L12" s="36" t="s">
        <v>300</v>
      </c>
      <c r="M12" s="35" t="s">
        <v>90</v>
      </c>
    </row>
    <row r="13" spans="1:13" ht="31.5" customHeight="1">
      <c r="A13" s="30">
        <v>2</v>
      </c>
      <c r="B13" s="31" t="s">
        <v>301</v>
      </c>
      <c r="C13" s="31" t="s">
        <v>302</v>
      </c>
      <c r="D13" s="32">
        <v>7</v>
      </c>
      <c r="E13" s="33" t="s">
        <v>229</v>
      </c>
      <c r="F13" s="36">
        <v>4</v>
      </c>
      <c r="G13" s="36">
        <v>4</v>
      </c>
      <c r="H13" s="36">
        <v>9</v>
      </c>
      <c r="I13" s="36">
        <v>5</v>
      </c>
      <c r="J13" s="45">
        <v>5</v>
      </c>
      <c r="K13" s="46">
        <v>27</v>
      </c>
      <c r="L13" s="36" t="s">
        <v>261</v>
      </c>
      <c r="M13" s="35" t="s">
        <v>230</v>
      </c>
    </row>
    <row r="14" spans="1:13" ht="31.5" customHeight="1">
      <c r="A14" s="4">
        <v>3</v>
      </c>
      <c r="B14" s="41" t="s">
        <v>303</v>
      </c>
      <c r="C14" s="41" t="s">
        <v>304</v>
      </c>
      <c r="D14" s="2">
        <v>6</v>
      </c>
      <c r="E14" s="19" t="s">
        <v>6</v>
      </c>
      <c r="F14" s="26">
        <v>3</v>
      </c>
      <c r="G14" s="26">
        <v>4</v>
      </c>
      <c r="H14" s="26">
        <v>9</v>
      </c>
      <c r="I14" s="26">
        <v>4</v>
      </c>
      <c r="J14" s="44">
        <v>4</v>
      </c>
      <c r="K14" s="42">
        <v>24</v>
      </c>
      <c r="L14" s="54"/>
      <c r="M14" s="14" t="s">
        <v>9</v>
      </c>
    </row>
    <row r="15" spans="1:13" ht="31.5" customHeight="1">
      <c r="A15" s="4">
        <v>4</v>
      </c>
      <c r="B15" s="41" t="s">
        <v>305</v>
      </c>
      <c r="C15" s="41" t="s">
        <v>306</v>
      </c>
      <c r="D15" s="2">
        <v>7</v>
      </c>
      <c r="E15" s="19" t="s">
        <v>115</v>
      </c>
      <c r="F15" s="26">
        <v>4</v>
      </c>
      <c r="G15" s="26">
        <v>4</v>
      </c>
      <c r="H15" s="26">
        <v>6</v>
      </c>
      <c r="I15" s="26">
        <v>4</v>
      </c>
      <c r="J15" s="44">
        <v>4</v>
      </c>
      <c r="K15" s="42">
        <v>22</v>
      </c>
      <c r="L15" s="54"/>
      <c r="M15" s="14" t="s">
        <v>117</v>
      </c>
    </row>
    <row r="16" spans="1:13" ht="31.5" customHeight="1">
      <c r="A16" s="4">
        <v>5</v>
      </c>
      <c r="B16" s="41" t="s">
        <v>307</v>
      </c>
      <c r="C16" s="41" t="s">
        <v>302</v>
      </c>
      <c r="D16" s="2">
        <v>6</v>
      </c>
      <c r="E16" s="19" t="s">
        <v>36</v>
      </c>
      <c r="F16" s="26">
        <v>3</v>
      </c>
      <c r="G16" s="26">
        <v>3</v>
      </c>
      <c r="H16" s="26">
        <v>6</v>
      </c>
      <c r="I16" s="26">
        <v>4</v>
      </c>
      <c r="J16" s="44">
        <v>4</v>
      </c>
      <c r="K16" s="42">
        <v>20</v>
      </c>
      <c r="L16" s="54"/>
      <c r="M16" s="14" t="s">
        <v>49</v>
      </c>
    </row>
    <row r="17" spans="1:13" ht="31.5" customHeight="1">
      <c r="A17" s="4">
        <v>5</v>
      </c>
      <c r="B17" s="41" t="s">
        <v>308</v>
      </c>
      <c r="C17" s="41" t="s">
        <v>299</v>
      </c>
      <c r="D17" s="2">
        <v>8</v>
      </c>
      <c r="E17" s="19" t="s">
        <v>150</v>
      </c>
      <c r="F17" s="26">
        <v>4</v>
      </c>
      <c r="G17" s="26">
        <v>4</v>
      </c>
      <c r="H17" s="26">
        <v>5</v>
      </c>
      <c r="I17" s="26">
        <v>3</v>
      </c>
      <c r="J17" s="44">
        <v>4</v>
      </c>
      <c r="K17" s="42">
        <v>20</v>
      </c>
      <c r="L17" s="54"/>
      <c r="M17" s="14" t="s">
        <v>154</v>
      </c>
    </row>
    <row r="18" spans="1:13" ht="31.5" customHeight="1">
      <c r="A18" s="4">
        <v>7</v>
      </c>
      <c r="B18" s="41" t="s">
        <v>309</v>
      </c>
      <c r="C18" s="41" t="s">
        <v>310</v>
      </c>
      <c r="D18" s="2">
        <v>8</v>
      </c>
      <c r="E18" s="19" t="s">
        <v>50</v>
      </c>
      <c r="F18" s="26">
        <v>3</v>
      </c>
      <c r="G18" s="26">
        <v>3</v>
      </c>
      <c r="H18" s="26">
        <v>3</v>
      </c>
      <c r="I18" s="26">
        <v>3</v>
      </c>
      <c r="J18" s="44">
        <v>3</v>
      </c>
      <c r="K18" s="42">
        <v>15</v>
      </c>
      <c r="L18" s="54"/>
      <c r="M18" s="14" t="s">
        <v>63</v>
      </c>
    </row>
    <row r="19" ht="42" customHeight="1"/>
    <row r="20" ht="42" customHeight="1"/>
  </sheetData>
  <sheetProtection/>
  <mergeCells count="9">
    <mergeCell ref="K9:K10"/>
    <mergeCell ref="L9:L11"/>
    <mergeCell ref="M9:M11"/>
    <mergeCell ref="A9:A11"/>
    <mergeCell ref="B9:B11"/>
    <mergeCell ref="C9:C11"/>
    <mergeCell ref="D9:D11"/>
    <mergeCell ref="E9:E11"/>
    <mergeCell ref="F9:J9"/>
  </mergeCells>
  <printOptions/>
  <pageMargins left="0.354166666666666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Layout" workbookViewId="0" topLeftCell="A7">
      <selection activeCell="N14" sqref="N14"/>
    </sheetView>
  </sheetViews>
  <sheetFormatPr defaultColWidth="12.57421875" defaultRowHeight="15"/>
  <cols>
    <col min="1" max="1" width="4.28125" style="0" customWidth="1"/>
    <col min="2" max="2" width="10.7109375" style="0" customWidth="1"/>
    <col min="3" max="3" width="11.421875" style="0" customWidth="1"/>
    <col min="4" max="4" width="6.140625" style="0" customWidth="1"/>
    <col min="5" max="5" width="25.57421875" style="0" customWidth="1"/>
    <col min="6" max="6" width="5.28125" style="0" customWidth="1"/>
    <col min="7" max="7" width="5.00390625" style="0" customWidth="1"/>
    <col min="8" max="8" width="5.140625" style="0" customWidth="1"/>
    <col min="9" max="10" width="5.7109375" style="0" customWidth="1"/>
    <col min="11" max="11" width="7.00390625" style="0" customWidth="1"/>
    <col min="13" max="13" width="19.00390625" style="0" customWidth="1"/>
    <col min="14" max="14" width="15.7109375" style="0" customWidth="1"/>
  </cols>
  <sheetData>
    <row r="1" ht="16.5">
      <c r="E1" s="28" t="s">
        <v>262</v>
      </c>
    </row>
    <row r="2" spans="3:4" ht="16.5">
      <c r="C2" s="22" t="s">
        <v>263</v>
      </c>
      <c r="D2" s="22"/>
    </row>
    <row r="3" spans="4:5" ht="16.5">
      <c r="D3" s="22"/>
      <c r="E3" s="22" t="s">
        <v>311</v>
      </c>
    </row>
    <row r="4" spans="1:4" ht="16.5">
      <c r="A4" s="29" t="s">
        <v>315</v>
      </c>
      <c r="D4" s="22"/>
    </row>
    <row r="5" spans="1:4" ht="16.5">
      <c r="A5" s="29" t="s">
        <v>317</v>
      </c>
      <c r="D5" s="22"/>
    </row>
    <row r="6" spans="1:4" ht="16.5">
      <c r="A6" s="29" t="s">
        <v>316</v>
      </c>
      <c r="D6" s="22"/>
    </row>
    <row r="7" spans="1:4" ht="16.5">
      <c r="A7" s="29" t="s">
        <v>318</v>
      </c>
      <c r="D7" s="22"/>
    </row>
    <row r="8" spans="1:4" ht="16.5">
      <c r="A8" s="29" t="s">
        <v>267</v>
      </c>
      <c r="D8" s="22"/>
    </row>
    <row r="9" spans="1:4" ht="16.5">
      <c r="A9" s="29" t="s">
        <v>268</v>
      </c>
      <c r="D9" s="22"/>
    </row>
    <row r="10" spans="1:13" ht="15">
      <c r="A10" s="77" t="s">
        <v>289</v>
      </c>
      <c r="B10" s="71" t="s">
        <v>290</v>
      </c>
      <c r="C10" s="71" t="s">
        <v>291</v>
      </c>
      <c r="D10" s="73" t="s">
        <v>292</v>
      </c>
      <c r="E10" s="73" t="s">
        <v>293</v>
      </c>
      <c r="F10" s="73" t="s">
        <v>294</v>
      </c>
      <c r="G10" s="71"/>
      <c r="H10" s="71"/>
      <c r="I10" s="71"/>
      <c r="J10" s="71"/>
      <c r="K10" s="76" t="s">
        <v>295</v>
      </c>
      <c r="L10" s="71" t="s">
        <v>296</v>
      </c>
      <c r="M10" s="71" t="s">
        <v>297</v>
      </c>
    </row>
    <row r="11" spans="1:13" ht="15">
      <c r="A11" s="77"/>
      <c r="B11" s="71"/>
      <c r="C11" s="71"/>
      <c r="D11" s="71"/>
      <c r="E11" s="71"/>
      <c r="F11" s="49">
        <v>1</v>
      </c>
      <c r="G11" s="49">
        <v>2</v>
      </c>
      <c r="H11" s="49">
        <v>3</v>
      </c>
      <c r="I11" s="49">
        <v>4</v>
      </c>
      <c r="J11" s="50">
        <v>5</v>
      </c>
      <c r="K11" s="76"/>
      <c r="L11" s="71"/>
      <c r="M11" s="71"/>
    </row>
    <row r="12" spans="1:13" ht="23.25" customHeight="1">
      <c r="A12" s="77"/>
      <c r="B12" s="71"/>
      <c r="C12" s="71"/>
      <c r="D12" s="71"/>
      <c r="E12" s="71"/>
      <c r="F12" s="49">
        <v>5</v>
      </c>
      <c r="G12" s="49">
        <v>5</v>
      </c>
      <c r="H12" s="49">
        <v>10</v>
      </c>
      <c r="I12" s="49">
        <v>5</v>
      </c>
      <c r="J12" s="50">
        <v>5</v>
      </c>
      <c r="K12" s="55">
        <f>SUM(F12:J12)</f>
        <v>30</v>
      </c>
      <c r="L12" s="71"/>
      <c r="M12" s="71"/>
    </row>
    <row r="13" spans="1:13" ht="31.5" customHeight="1">
      <c r="A13" s="30">
        <v>1</v>
      </c>
      <c r="B13" s="31" t="s">
        <v>319</v>
      </c>
      <c r="C13" s="31" t="s">
        <v>302</v>
      </c>
      <c r="D13" s="32">
        <v>7</v>
      </c>
      <c r="E13" s="33" t="s">
        <v>3</v>
      </c>
      <c r="F13" s="36">
        <v>5</v>
      </c>
      <c r="G13" s="36">
        <v>4</v>
      </c>
      <c r="H13" s="36">
        <v>8.5</v>
      </c>
      <c r="I13" s="36">
        <v>5</v>
      </c>
      <c r="J13" s="45">
        <v>5</v>
      </c>
      <c r="K13" s="46">
        <v>27.5</v>
      </c>
      <c r="L13" s="36" t="s">
        <v>260</v>
      </c>
      <c r="M13" s="47" t="s">
        <v>4</v>
      </c>
    </row>
    <row r="14" spans="1:13" ht="31.5" customHeight="1">
      <c r="A14" s="30">
        <v>2</v>
      </c>
      <c r="B14" s="31" t="s">
        <v>320</v>
      </c>
      <c r="C14" s="31" t="s">
        <v>321</v>
      </c>
      <c r="D14" s="32">
        <v>5</v>
      </c>
      <c r="E14" s="33" t="s">
        <v>138</v>
      </c>
      <c r="F14" s="36">
        <v>4</v>
      </c>
      <c r="G14" s="36">
        <v>5</v>
      </c>
      <c r="H14" s="36">
        <v>9</v>
      </c>
      <c r="I14" s="36">
        <v>4</v>
      </c>
      <c r="J14" s="45">
        <v>5</v>
      </c>
      <c r="K14" s="46">
        <v>27</v>
      </c>
      <c r="L14" s="36" t="s">
        <v>261</v>
      </c>
      <c r="M14" s="47" t="s">
        <v>141</v>
      </c>
    </row>
    <row r="15" spans="1:13" ht="31.5" customHeight="1">
      <c r="A15" s="30">
        <v>3</v>
      </c>
      <c r="B15" s="31" t="s">
        <v>322</v>
      </c>
      <c r="C15" s="31" t="s">
        <v>323</v>
      </c>
      <c r="D15" s="32">
        <v>6</v>
      </c>
      <c r="E15" s="33" t="s">
        <v>26</v>
      </c>
      <c r="F15" s="36">
        <v>5</v>
      </c>
      <c r="G15" s="36">
        <v>4</v>
      </c>
      <c r="H15" s="36">
        <v>9</v>
      </c>
      <c r="I15" s="36">
        <v>4</v>
      </c>
      <c r="J15" s="45">
        <v>4</v>
      </c>
      <c r="K15" s="46">
        <v>26</v>
      </c>
      <c r="L15" s="36" t="s">
        <v>261</v>
      </c>
      <c r="M15" s="47" t="s">
        <v>222</v>
      </c>
    </row>
    <row r="16" spans="1:13" ht="31.5" customHeight="1">
      <c r="A16" s="4">
        <v>4</v>
      </c>
      <c r="B16" s="41" t="s">
        <v>324</v>
      </c>
      <c r="C16" s="41" t="s">
        <v>325</v>
      </c>
      <c r="D16" s="2">
        <v>8</v>
      </c>
      <c r="E16" s="19" t="s">
        <v>6</v>
      </c>
      <c r="F16" s="26">
        <v>4</v>
      </c>
      <c r="G16" s="26">
        <v>4.5</v>
      </c>
      <c r="H16" s="26">
        <v>8</v>
      </c>
      <c r="I16" s="26">
        <v>4</v>
      </c>
      <c r="J16" s="44">
        <v>5</v>
      </c>
      <c r="K16" s="42">
        <v>25.5</v>
      </c>
      <c r="L16" s="54"/>
      <c r="M16" s="12" t="s">
        <v>9</v>
      </c>
    </row>
    <row r="17" spans="1:14" ht="31.5" customHeight="1">
      <c r="A17" s="4">
        <v>5</v>
      </c>
      <c r="B17" s="41" t="s">
        <v>326</v>
      </c>
      <c r="C17" s="41" t="s">
        <v>327</v>
      </c>
      <c r="D17" s="2">
        <v>8</v>
      </c>
      <c r="E17" s="19" t="s">
        <v>72</v>
      </c>
      <c r="F17" s="26">
        <v>4</v>
      </c>
      <c r="G17" s="26">
        <v>4</v>
      </c>
      <c r="H17" s="26">
        <v>8</v>
      </c>
      <c r="I17" s="26">
        <v>4</v>
      </c>
      <c r="J17" s="44">
        <v>5</v>
      </c>
      <c r="K17" s="42">
        <v>25</v>
      </c>
      <c r="L17" s="54"/>
      <c r="M17" s="12" t="s">
        <v>79</v>
      </c>
      <c r="N17" s="56"/>
    </row>
    <row r="18" spans="1:13" ht="31.5" customHeight="1">
      <c r="A18" s="4">
        <v>6</v>
      </c>
      <c r="B18" s="41" t="s">
        <v>328</v>
      </c>
      <c r="C18" s="41" t="s">
        <v>329</v>
      </c>
      <c r="D18" s="2">
        <v>6</v>
      </c>
      <c r="E18" s="19" t="s">
        <v>36</v>
      </c>
      <c r="F18" s="26">
        <v>4</v>
      </c>
      <c r="G18" s="26">
        <v>4</v>
      </c>
      <c r="H18" s="26">
        <v>7.5</v>
      </c>
      <c r="I18" s="26">
        <v>4</v>
      </c>
      <c r="J18" s="44">
        <v>5</v>
      </c>
      <c r="K18" s="42">
        <v>24.5</v>
      </c>
      <c r="L18" s="54"/>
      <c r="M18" s="12" t="s">
        <v>48</v>
      </c>
    </row>
    <row r="19" spans="1:13" ht="31.5" customHeight="1">
      <c r="A19" s="4">
        <v>7</v>
      </c>
      <c r="B19" s="41" t="s">
        <v>330</v>
      </c>
      <c r="C19" s="41" t="s">
        <v>331</v>
      </c>
      <c r="D19" s="2">
        <v>5</v>
      </c>
      <c r="E19" s="19" t="s">
        <v>104</v>
      </c>
      <c r="F19" s="26">
        <v>5</v>
      </c>
      <c r="G19" s="26">
        <v>4</v>
      </c>
      <c r="H19" s="26">
        <v>9</v>
      </c>
      <c r="I19" s="26">
        <v>0</v>
      </c>
      <c r="J19" s="44">
        <v>5</v>
      </c>
      <c r="K19" s="42">
        <v>23</v>
      </c>
      <c r="L19" s="54"/>
      <c r="M19" s="12" t="s">
        <v>107</v>
      </c>
    </row>
    <row r="20" spans="1:13" ht="31.5" customHeight="1">
      <c r="A20" s="4">
        <v>8</v>
      </c>
      <c r="B20" s="41" t="s">
        <v>332</v>
      </c>
      <c r="C20" s="41" t="s">
        <v>333</v>
      </c>
      <c r="D20" s="2">
        <v>7</v>
      </c>
      <c r="E20" s="19" t="s">
        <v>122</v>
      </c>
      <c r="F20" s="26">
        <v>4</v>
      </c>
      <c r="G20" s="26">
        <v>4</v>
      </c>
      <c r="H20" s="26">
        <v>7</v>
      </c>
      <c r="I20" s="26">
        <v>3.5</v>
      </c>
      <c r="J20" s="44">
        <v>4</v>
      </c>
      <c r="K20" s="42">
        <v>22.5</v>
      </c>
      <c r="L20" s="54"/>
      <c r="M20" s="12" t="s">
        <v>128</v>
      </c>
    </row>
    <row r="21" spans="1:13" ht="33" customHeight="1">
      <c r="A21" s="4">
        <v>9</v>
      </c>
      <c r="B21" s="41" t="s">
        <v>334</v>
      </c>
      <c r="C21" s="41" t="s">
        <v>329</v>
      </c>
      <c r="D21" s="2">
        <v>5</v>
      </c>
      <c r="E21" s="19" t="s">
        <v>156</v>
      </c>
      <c r="F21" s="26">
        <v>4</v>
      </c>
      <c r="G21" s="26">
        <v>4</v>
      </c>
      <c r="H21" s="26">
        <v>5</v>
      </c>
      <c r="I21" s="26">
        <v>4</v>
      </c>
      <c r="J21" s="44">
        <v>5</v>
      </c>
      <c r="K21" s="42">
        <v>22</v>
      </c>
      <c r="L21" s="54"/>
      <c r="M21" s="12" t="s">
        <v>159</v>
      </c>
    </row>
    <row r="22" spans="1:13" ht="31.5" customHeight="1">
      <c r="A22" s="4">
        <v>10</v>
      </c>
      <c r="B22" s="41" t="s">
        <v>335</v>
      </c>
      <c r="C22" s="41" t="s">
        <v>336</v>
      </c>
      <c r="D22" s="2">
        <v>5</v>
      </c>
      <c r="E22" s="19" t="s">
        <v>191</v>
      </c>
      <c r="F22" s="26">
        <v>4</v>
      </c>
      <c r="G22" s="26">
        <v>4</v>
      </c>
      <c r="H22" s="26">
        <v>5</v>
      </c>
      <c r="I22" s="26">
        <v>3</v>
      </c>
      <c r="J22" s="44">
        <v>5</v>
      </c>
      <c r="K22" s="42">
        <v>21</v>
      </c>
      <c r="L22" s="54"/>
      <c r="M22" s="12" t="s">
        <v>192</v>
      </c>
    </row>
    <row r="23" ht="42" customHeight="1"/>
    <row r="24" ht="42" customHeight="1"/>
  </sheetData>
  <sheetProtection/>
  <mergeCells count="9">
    <mergeCell ref="K10:K11"/>
    <mergeCell ref="L10:L12"/>
    <mergeCell ref="M10:M12"/>
    <mergeCell ref="A10:A12"/>
    <mergeCell ref="B10:B12"/>
    <mergeCell ref="C10:C12"/>
    <mergeCell ref="D10:D12"/>
    <mergeCell ref="E10:E12"/>
    <mergeCell ref="F10:J1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2016-01-28T07:17:27Z</dcterms:modified>
  <cp:category/>
  <cp:version/>
  <cp:contentType/>
  <cp:contentStatus/>
</cp:coreProperties>
</file>