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1"/>
  </bookViews>
  <sheets>
    <sheet name="Экология" sheetId="1" r:id="rId1"/>
    <sheet name="Физ-ра" sheetId="2" r:id="rId2"/>
    <sheet name="Рус.язык" sheetId="3" r:id="rId3"/>
    <sheet name="МХК" sheetId="4" r:id="rId4"/>
    <sheet name="Технология" sheetId="5" r:id="rId5"/>
    <sheet name="Общество" sheetId="6" r:id="rId6"/>
    <sheet name="Биология" sheetId="7" r:id="rId7"/>
    <sheet name="История" sheetId="8" r:id="rId8"/>
    <sheet name="Франц.язык" sheetId="9" r:id="rId9"/>
    <sheet name="ОПД иПЗ" sheetId="10" r:id="rId10"/>
    <sheet name="ОБЖ" sheetId="11" r:id="rId11"/>
    <sheet name="Химия" sheetId="12" r:id="rId12"/>
    <sheet name="География" sheetId="13" r:id="rId13"/>
    <sheet name="Литерат." sheetId="14" r:id="rId14"/>
    <sheet name="Англ.язык" sheetId="15" r:id="rId15"/>
    <sheet name="ДКП" sheetId="16" r:id="rId16"/>
    <sheet name="Математика" sheetId="17" r:id="rId17"/>
    <sheet name="Экономика" sheetId="18" r:id="rId18"/>
    <sheet name="Информатика" sheetId="19" r:id="rId19"/>
    <sheet name="Право" sheetId="20" r:id="rId20"/>
    <sheet name="Физика" sheetId="21" r:id="rId21"/>
  </sheets>
  <definedNames/>
  <calcPr fullCalcOnLoad="1"/>
</workbook>
</file>

<file path=xl/sharedStrings.xml><?xml version="1.0" encoding="utf-8"?>
<sst xmlns="http://schemas.openxmlformats.org/spreadsheetml/2006/main" count="7633" uniqueCount="1848">
  <si>
    <t>Трубицина Маргарита Борисовна, МБОУ «Мисцевская ООШ №2»</t>
  </si>
  <si>
    <t>Морозова Марина Валентиновна, МАОУ «Ликино-Дулевский лицей»</t>
  </si>
  <si>
    <t>Чеснокова Людмила Николаевна, МАОУ "Демиховский лицей»</t>
  </si>
  <si>
    <t>Уткина Ирина Федоровна, МБОУ Дрезненская СОШ №1"</t>
  </si>
  <si>
    <t>2. утвердить следующий минимальный балл ( призёр) - 7 кл.- 31 балл, 8 класс - 24 балла, 9 класс-19 баллов, 10-11 кдласс- 15 баллов</t>
  </si>
  <si>
    <t>Тестовый тур</t>
  </si>
  <si>
    <t>Теоретический тур</t>
  </si>
  <si>
    <t>География</t>
  </si>
  <si>
    <t>Феоктистов</t>
  </si>
  <si>
    <t>Петриёва О.А.</t>
  </si>
  <si>
    <t>Романчук</t>
  </si>
  <si>
    <t>Чеснокова Л.Н.</t>
  </si>
  <si>
    <t>Титкин</t>
  </si>
  <si>
    <t>Ефремова Н.Л.</t>
  </si>
  <si>
    <t>Константин</t>
  </si>
  <si>
    <t>Карева Т.Б.</t>
  </si>
  <si>
    <t>Майорова Е.Н.</t>
  </si>
  <si>
    <t>Деев</t>
  </si>
  <si>
    <t>Сошникова Л.С.</t>
  </si>
  <si>
    <t>Кулькова Е.А.</t>
  </si>
  <si>
    <t>Оноприенко</t>
  </si>
  <si>
    <t>Ермилова Л.С.</t>
  </si>
  <si>
    <t>Бойко</t>
  </si>
  <si>
    <t>Тарасов</t>
  </si>
  <si>
    <t>Ермилова Т.Г.</t>
  </si>
  <si>
    <t>Монахов</t>
  </si>
  <si>
    <t>Всеволод</t>
  </si>
  <si>
    <t>Молчанова И.В.</t>
  </si>
  <si>
    <t>Сорокина О.М.</t>
  </si>
  <si>
    <t>Цыплаков</t>
  </si>
  <si>
    <t>Морозова М.В.</t>
  </si>
  <si>
    <t>Прибавкин</t>
  </si>
  <si>
    <t>Мартынова Н.Л.</t>
  </si>
  <si>
    <t>Митькова</t>
  </si>
  <si>
    <t>8 классы</t>
  </si>
  <si>
    <t>Карпова</t>
  </si>
  <si>
    <t>Федорчук</t>
  </si>
  <si>
    <t xml:space="preserve">Хапов </t>
  </si>
  <si>
    <t xml:space="preserve">Образцов </t>
  </si>
  <si>
    <t>Джавадова</t>
  </si>
  <si>
    <t>Наташа</t>
  </si>
  <si>
    <t>Колесников</t>
  </si>
  <si>
    <t>Соленов</t>
  </si>
  <si>
    <t>Морозова М.А.</t>
  </si>
  <si>
    <t>9 классы</t>
  </si>
  <si>
    <t>Тамонова И.Н.</t>
  </si>
  <si>
    <t>Аверьянова Н.Н.</t>
  </si>
  <si>
    <t xml:space="preserve">Бирюкова </t>
  </si>
  <si>
    <t>Радаев</t>
  </si>
  <si>
    <t>Махрова</t>
  </si>
  <si>
    <t>Лиана</t>
  </si>
  <si>
    <t>Трубицына М.Б.</t>
  </si>
  <si>
    <t xml:space="preserve">Артюшина </t>
  </si>
  <si>
    <t>Князева Т.Я.</t>
  </si>
  <si>
    <t>Серков</t>
  </si>
  <si>
    <t>Паремский</t>
  </si>
  <si>
    <t>Анашкина Н.В.</t>
  </si>
  <si>
    <t>10-11 классы</t>
  </si>
  <si>
    <t>Бекшаев</t>
  </si>
  <si>
    <t>Мягков</t>
  </si>
  <si>
    <t>Жигалева</t>
  </si>
  <si>
    <t>Голованов</t>
  </si>
  <si>
    <t>Федор</t>
  </si>
  <si>
    <t>Славянскова</t>
  </si>
  <si>
    <t>Солнева</t>
  </si>
  <si>
    <t>Васильковский</t>
  </si>
  <si>
    <t>Тарусин</t>
  </si>
  <si>
    <t>Горбунов</t>
  </si>
  <si>
    <t>Лаврова</t>
  </si>
  <si>
    <t>Протокол   от  02.12 .2014</t>
  </si>
  <si>
    <t>заседания жюри муниципального этапа олимпиады по литературе в 2014-2015 у.г.</t>
  </si>
  <si>
    <t>Присутствовали: Аркадскова Марина  Юрьевна - председатель жюри;              
 Алексеева Надежда Сергеевна, МАОУ «Демиховский лицей»;  Бокова Ольга Васильевна, МБОУ «Мисцевская ООШ № 2»; Галядкина Виктория Михайловна, МБОУ «Дрезненская гимназия»;  Голубева Елена Александровна, МАОУ «Куровская СОШ №6»; Кротова Татьяна Сергеевна, МАОУ  «Давыдовский лицей»; Кузнецова Наталья Викторовна, МБОУ «Ликино-Дулевская ООШ №2»; Кузнецова Оксана Викторовна, МАОУ «Давыдовская гимназия»; Малёва Ольга Борисовна, МАОУ «Куровская СОШ №2»;  Носова Ирина Владимировна, МБОУ «Ликино-Дулёвская ООШ №4»;  Рунова Любовь Васильевна, МАОУ «Давыдовский лицей»;   Рыбкина Александра Анатольевна,  МАОУ «Давыдовская гимназия»; Трынова Наталья Александровна,  МБОУ «Дрезненская СОШ №1»;Чугуевская Наталья Ивановна, МБОУ «Запутновская СОШ»;  Чумагина Ольга Николаевна, МАОУ «Демиховский лицей», Павлова Ольга Николаевна, МБОУ «Ильинская СОШ»</t>
  </si>
  <si>
    <t>1. утвердить следующие результаты;</t>
  </si>
  <si>
    <t>Результаты олимпиады по литературе.  7 класс.   2014 г.</t>
  </si>
  <si>
    <t>Задание 1</t>
  </si>
  <si>
    <t>Задание 2</t>
  </si>
  <si>
    <t>Родина</t>
  </si>
  <si>
    <t>Гребенькова Н.И.</t>
  </si>
  <si>
    <t>Шевлякова</t>
  </si>
  <si>
    <t>Беленький</t>
  </si>
  <si>
    <t>Миронова А.В.</t>
  </si>
  <si>
    <t xml:space="preserve">Библиева </t>
  </si>
  <si>
    <t>Мараховская Л.В.</t>
  </si>
  <si>
    <t>Потапова</t>
  </si>
  <si>
    <t>неявка (карантин)</t>
  </si>
  <si>
    <t>Результаты олимпиады по литературе.  8 класс.   2014 г.</t>
  </si>
  <si>
    <t>Васильева</t>
  </si>
  <si>
    <t>Виолетта</t>
  </si>
  <si>
    <t>Анисимова</t>
  </si>
  <si>
    <t xml:space="preserve">Чучев </t>
  </si>
  <si>
    <t>Спирина Е.К.</t>
  </si>
  <si>
    <t>Левчук</t>
  </si>
  <si>
    <t xml:space="preserve">Галина </t>
  </si>
  <si>
    <t>Кузнецова Н.в.</t>
  </si>
  <si>
    <t>Семенов</t>
  </si>
  <si>
    <t xml:space="preserve">Пынзару </t>
  </si>
  <si>
    <t>Алексахин</t>
  </si>
  <si>
    <t>Карев</t>
  </si>
  <si>
    <t>Результаты олимпиады по литературе.  9 класс.   2014 г.</t>
  </si>
  <si>
    <t>Аналитическое задание</t>
  </si>
  <si>
    <t>Творческое задание</t>
  </si>
  <si>
    <t xml:space="preserve">Ксения  </t>
  </si>
  <si>
    <t>Шатайло</t>
  </si>
  <si>
    <t>Шурова</t>
  </si>
  <si>
    <t>Березина</t>
  </si>
  <si>
    <t>Зинаида</t>
  </si>
  <si>
    <t xml:space="preserve">Кононов </t>
  </si>
  <si>
    <t>Чекалина</t>
  </si>
  <si>
    <t>Жушева</t>
  </si>
  <si>
    <t>Коняхина</t>
  </si>
  <si>
    <t>Бокова О.В.</t>
  </si>
  <si>
    <t>Ратников</t>
  </si>
  <si>
    <t>Автономова</t>
  </si>
  <si>
    <t>Степнов</t>
  </si>
  <si>
    <t>Белова Т.Н.</t>
  </si>
  <si>
    <t>Результаты олимпиады по литературе.  10 класс.   2014 г.</t>
  </si>
  <si>
    <t xml:space="preserve">Самохина </t>
  </si>
  <si>
    <t>Радинская</t>
  </si>
  <si>
    <t xml:space="preserve">Байкова </t>
  </si>
  <si>
    <t xml:space="preserve">Косатинова </t>
  </si>
  <si>
    <t>Ограднова</t>
  </si>
  <si>
    <t>Результаты олимпиады по литературе.  11 класс.   2014 г.</t>
  </si>
  <si>
    <t>Шилова</t>
  </si>
  <si>
    <t>Алеся</t>
  </si>
  <si>
    <t>Ермилова</t>
  </si>
  <si>
    <t>Жеребятьева</t>
  </si>
  <si>
    <t>Костюхина</t>
  </si>
  <si>
    <t xml:space="preserve">Рыбчевская </t>
  </si>
  <si>
    <t>Воронина</t>
  </si>
  <si>
    <t>Акулова</t>
  </si>
  <si>
    <t>Цховребова</t>
  </si>
  <si>
    <t>П Р О Т О К О Л от 08 декабря 2014 г.</t>
  </si>
  <si>
    <t>заседания жюри всероссийской олимпиады школьников в Орехово-Зуевском муниципальном районе по АНГЛИЙСКОМУ ЯЗЫКУ</t>
  </si>
  <si>
    <t>Российская Галина Эдуардовна, МАОУ "Демиховский лицей" - председатель жюри</t>
  </si>
  <si>
    <t>Мырзикова Юлия Георгиевна, МБОУ "Ликино-Дулевская гимназия";</t>
  </si>
  <si>
    <t>Киселева Юлия Анатольевна, МАОУ "Демизовский лицей";</t>
  </si>
  <si>
    <t>Шинкаренко Евгения Михайловна, МБОУ "Ликино-Дулевская гимназия"</t>
  </si>
  <si>
    <t>Орлова Анна Владимировна, МБОУ "Кабановская СОШ";</t>
  </si>
  <si>
    <t>Орлова Марина Олеговна, МАОУ "Ликино-Дулевский лицей"</t>
  </si>
  <si>
    <t>Сорокина Наталья Игоревна, МАОУ "Куровская Сош №6";</t>
  </si>
  <si>
    <t>Зайцева Мария Вадимовна, МАОУ "Ликино-Дулевский лицей"</t>
  </si>
  <si>
    <t>Иванова Наталья Николаевна, МБОУ "Авсюнинская СОШ"</t>
  </si>
  <si>
    <t>Тормозова Валерия Евгеньевна, МБОУ "Ликино-Дулевская ООШ №2"</t>
  </si>
  <si>
    <t>Стрыгина Наталья Львовна, МАОУ "Давыдовский лицей"</t>
  </si>
  <si>
    <t>Рощина Дарья Вячеславовна, МАОУ "Давыдовский лицей"</t>
  </si>
  <si>
    <t>Егорова Елена Алексеевна, МАОУ "Куровская СОШ №2"</t>
  </si>
  <si>
    <t>Кретова Анна Михайловна, МАОУ "Ликино-Дулевский лицей"</t>
  </si>
  <si>
    <t>считать минимальным балл для призёра  в 7-8 классах - 39 баллов; в 9-11 классах - 70 баллов</t>
  </si>
  <si>
    <t xml:space="preserve">Ведомость результатов учащихся 7 - 8  классов МОУ Орехово - Зуевского района </t>
  </si>
  <si>
    <t>на олимпиаде по английскому языку</t>
  </si>
  <si>
    <t>шифр</t>
  </si>
  <si>
    <t>грамматический тест</t>
  </si>
  <si>
    <t>чтение</t>
  </si>
  <si>
    <t>письмо</t>
  </si>
  <si>
    <t>итого</t>
  </si>
  <si>
    <t>max</t>
  </si>
  <si>
    <t xml:space="preserve">Попова </t>
  </si>
  <si>
    <t>П Р О Т О К О Л     о т  25   декабря 2014 г.</t>
  </si>
  <si>
    <t>заседания жюри всероссийской олимпиады школьников в Орехово-Зуевском  муниципальном районе по информатике</t>
  </si>
  <si>
    <t>Чернолясов А.М., председатель жюри, руководитель отдела МБУ ДПО "УМЦ"</t>
  </si>
  <si>
    <t>Горбунова О.В., МАОУ "Давыдовская гимназия"</t>
  </si>
  <si>
    <t>Гнусин Н.Д., МБОУ "Дрезненская СОШ № 1"</t>
  </si>
  <si>
    <t>Егоров А.Ю., МАОУ "Куровская СОШ № 2"</t>
  </si>
  <si>
    <t>Крюкова Н.Ю., МАОУ "Ликино-Дулевский лицей"</t>
  </si>
  <si>
    <t>Шимина В.А., МБОУ "Малодубенская СОШ"</t>
  </si>
  <si>
    <t>считать минимальным балл для побед.и призеров  (8-9 классы) - 154, (10-11 классы) - 62</t>
  </si>
  <si>
    <t>Для участия в региональном этапе проходной балл _  7-9 классы- более 180 баллов;     10-11классы - более 190 баллов</t>
  </si>
  <si>
    <t xml:space="preserve">Направить для участия в региональном этапе олимпиады по информатике  24 января 2015 г. - Юрченкова Максима, учащегося 9 класса МАОУ "Куровская гимназия". </t>
  </si>
  <si>
    <t>8-9 классы</t>
  </si>
  <si>
    <t>Участник</t>
  </si>
  <si>
    <t>Школа</t>
  </si>
  <si>
    <t>A</t>
  </si>
  <si>
    <t>B</t>
  </si>
  <si>
    <t>C</t>
  </si>
  <si>
    <t>D</t>
  </si>
  <si>
    <t>Юрченков Максим Вячеславович</t>
  </si>
  <si>
    <t>МАОУ "Куровская гимназия"</t>
  </si>
  <si>
    <t>Сильнов Андрей Сергеевич</t>
  </si>
  <si>
    <t>ЧОУ "Росток"</t>
  </si>
  <si>
    <t>Шурухина К.А.</t>
  </si>
  <si>
    <t>Тимофеев Илья Алексеевич</t>
  </si>
  <si>
    <t>Родкина Н.В.</t>
  </si>
  <si>
    <t>Баран Михайлина Орестовна</t>
  </si>
  <si>
    <t>Авюнинская СОШ</t>
  </si>
  <si>
    <t>Воронин Антон Владимирович</t>
  </si>
  <si>
    <t>МАОУ"Куровская СОШ№2"</t>
  </si>
  <si>
    <t>Егоров А.Ю.</t>
  </si>
  <si>
    <t>Маркин Артем Игоревич</t>
  </si>
  <si>
    <t>МБОУ "Ликино-Дулёвская гимназия"</t>
  </si>
  <si>
    <t>Ершова О.В.</t>
  </si>
  <si>
    <t>Шапран Константин Александрович</t>
  </si>
  <si>
    <t>Крюкова Н.Ю.</t>
  </si>
  <si>
    <t>Белоусов Владислав Олегович</t>
  </si>
  <si>
    <t>Сапожников Николай Анатольевич</t>
  </si>
  <si>
    <t>МБОУ "Дрезненская СОШ №1"</t>
  </si>
  <si>
    <t>Гнусин Н.Д.</t>
  </si>
  <si>
    <t>Фадеев Павел Сергеевич</t>
  </si>
  <si>
    <t>МБОУ Малодубенская СОШ</t>
  </si>
  <si>
    <t>Шимина В.А.</t>
  </si>
  <si>
    <t>Ермилов Александр Александрович</t>
  </si>
  <si>
    <t>МБОУ"Ликино-Дулевская гимназия"</t>
  </si>
  <si>
    <t>Багдасарян Давид Робикович</t>
  </si>
  <si>
    <t>МАОУ Давыдовский лицей</t>
  </si>
  <si>
    <t>Харитонов Д.М.</t>
  </si>
  <si>
    <t>Нарбекова Алина Алексеевна</t>
  </si>
  <si>
    <t>МБОУ "Авсюнинская СОШ"</t>
  </si>
  <si>
    <t>Цховребова Людмила Эдвардовна</t>
  </si>
  <si>
    <t>МАОУ "Демиховский лицей"</t>
  </si>
  <si>
    <t>ПРОТОКОЛ от 22.12.2014г.</t>
  </si>
  <si>
    <t>заседания жюри олимпиады школьников в Орехово-Зуевском муниципальном районе по ПРАВУ</t>
  </si>
  <si>
    <t>Никитушкина Лариса Дмитриевна, МАОУ "Ликино-Дулевский лицей" - председатель жюри</t>
  </si>
  <si>
    <t>Смирнова Татьяна Николаевна, МАОУ "Давыдовская гимназия"</t>
  </si>
  <si>
    <t>Гущина Светлана Юрьевна, МБОУ "Новинская СОШ"</t>
  </si>
  <si>
    <t>Петрова Ирина Викторовна, МБОУ "Ликино-Дулевский лицей"</t>
  </si>
  <si>
    <t>считать минимальным балл призера в 9-11 классах - 32б</t>
  </si>
  <si>
    <t>Ведомость результатов учащихся 9-11 классов ОУ Орехово-Зуевского муниципального ройона Московской области на олимпиаде по праву в 2014-2015 у.г.</t>
  </si>
  <si>
    <t>Дата проведения: 20.12.2014г.</t>
  </si>
  <si>
    <t>Дата проверки: 22.12.2014</t>
  </si>
  <si>
    <t>Нестеренко</t>
  </si>
  <si>
    <t>Уртикова</t>
  </si>
  <si>
    <t>Царева</t>
  </si>
  <si>
    <t>Лукичева И.В.</t>
  </si>
  <si>
    <t>Ерицян</t>
  </si>
  <si>
    <t>Вардгес</t>
  </si>
  <si>
    <t>Фокин</t>
  </si>
  <si>
    <t>Глазова</t>
  </si>
  <si>
    <t>Балаева О. И.</t>
  </si>
  <si>
    <t>Протокол № 1 от 22.12.2014</t>
  </si>
  <si>
    <t xml:space="preserve">Присутствовали: Степанова М.Ф., Куровская СОШ № 2, председатель жюри.                                                                                                                                  Члены жюри: Буланова Л.А.( Куровская гимназия) , Батулина И.А., ( Л-Дулёвский лицей), Федотова Т.Н. ( Новинская СОШ), Чемоданова Е.А. ( Демиховский лицей), Базанова О.Д.( Л-Дулёвская СОШ № 5), Хабарова А.С.( Верейская СОШ), Уралёва И.П.( Дрезненская СОШ № 1), Кокина В.Ф.( УМЦ)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</si>
  <si>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</t>
  </si>
  <si>
    <t>1. Утвердить нижеследующие результаты</t>
  </si>
  <si>
    <t>Волков</t>
  </si>
  <si>
    <t>Юрченкова Н.И.</t>
  </si>
  <si>
    <t>Маурина Е.В.</t>
  </si>
  <si>
    <t>Рыжова Н.А.</t>
  </si>
  <si>
    <t>Буланова Л.А.</t>
  </si>
  <si>
    <t>Голубева О.Н.</t>
  </si>
  <si>
    <t>Рахматулаев</t>
  </si>
  <si>
    <t>Даниер</t>
  </si>
  <si>
    <t>Владимирова Е.В.</t>
  </si>
  <si>
    <t>Кочедыкова</t>
  </si>
  <si>
    <t>Батулина И.А.</t>
  </si>
  <si>
    <t>Богданова И.В.</t>
  </si>
  <si>
    <t>Бугаев В.Е.</t>
  </si>
  <si>
    <t>Шафоростов</t>
  </si>
  <si>
    <t>Самохина Е.В.</t>
  </si>
  <si>
    <t>Дякив</t>
  </si>
  <si>
    <t>Л-Дулёвская СОШ №5</t>
  </si>
  <si>
    <t>Базанова О.Д.</t>
  </si>
  <si>
    <t>Мусакова Т.В.</t>
  </si>
  <si>
    <t>Рыжова Н.Н</t>
  </si>
  <si>
    <t>Буракова И.В.</t>
  </si>
  <si>
    <t>Коблов</t>
  </si>
  <si>
    <t>Апанасенко</t>
  </si>
  <si>
    <t>Чемоданова Е.А.</t>
  </si>
  <si>
    <t>Шпагин</t>
  </si>
  <si>
    <t>Апухтина</t>
  </si>
  <si>
    <t>Пустовая Е.Ю.</t>
  </si>
  <si>
    <t>Силкин</t>
  </si>
  <si>
    <t>Петр</t>
  </si>
  <si>
    <t>Арбузов А.А.</t>
  </si>
  <si>
    <t>Белова Н.А.</t>
  </si>
  <si>
    <t xml:space="preserve">Старкова </t>
  </si>
  <si>
    <t>Савчук Т.С.</t>
  </si>
  <si>
    <t>Степанова М.Ф.</t>
  </si>
  <si>
    <t>призер, 2014</t>
  </si>
  <si>
    <t>Бабанов</t>
  </si>
  <si>
    <t>Жабин</t>
  </si>
  <si>
    <t>Журавков</t>
  </si>
  <si>
    <t>Исаев</t>
  </si>
  <si>
    <t>Попкова Г.В.</t>
  </si>
  <si>
    <t>Скирда</t>
  </si>
  <si>
    <t>Матвей</t>
  </si>
  <si>
    <t xml:space="preserve">Сидоров </t>
  </si>
  <si>
    <t xml:space="preserve">Зайцев </t>
  </si>
  <si>
    <t>Михалёв</t>
  </si>
  <si>
    <t>Брицын</t>
  </si>
  <si>
    <t>Молотков</t>
  </si>
  <si>
    <t>Быков</t>
  </si>
  <si>
    <t>Азаров</t>
  </si>
  <si>
    <t>Альдибеков</t>
  </si>
  <si>
    <t>Овинников</t>
  </si>
  <si>
    <t>Козин</t>
  </si>
  <si>
    <t>Ефимова О.А.</t>
  </si>
  <si>
    <t>Дарни Ю.В.</t>
  </si>
  <si>
    <t>Солдатенко А.Н.</t>
  </si>
  <si>
    <t>Хохлова Г.А.</t>
  </si>
  <si>
    <t>Кацубо</t>
  </si>
  <si>
    <t>Щукина Т.В.</t>
  </si>
  <si>
    <t>Мырзикова Ю.Г.</t>
  </si>
  <si>
    <t>Киселева Ю.А.</t>
  </si>
  <si>
    <t>Волкова</t>
  </si>
  <si>
    <t>Ежова Л.В.</t>
  </si>
  <si>
    <t>Крылова Е. А.</t>
  </si>
  <si>
    <t>Животскова И.А.</t>
  </si>
  <si>
    <t>Тихонов</t>
  </si>
  <si>
    <t>Иванова Н.Н</t>
  </si>
  <si>
    <t>Ольшанская Н.А.</t>
  </si>
  <si>
    <t>Медведева А.В.</t>
  </si>
  <si>
    <t>Стрыгина Н.Л.</t>
  </si>
  <si>
    <t>Воробьева</t>
  </si>
  <si>
    <t>Коршунова Ю.В.</t>
  </si>
  <si>
    <t>Красоха</t>
  </si>
  <si>
    <t>Сотниченко О.О.</t>
  </si>
  <si>
    <t>Сычкова Е.В.</t>
  </si>
  <si>
    <t>Мещеряков</t>
  </si>
  <si>
    <t>Сорокина Н.И.</t>
  </si>
  <si>
    <t>Шабанова Л.Н.</t>
  </si>
  <si>
    <t>Кадынцева Д.С.</t>
  </si>
  <si>
    <t>Быкова Ю.В.</t>
  </si>
  <si>
    <t>Комарова Д.И.</t>
  </si>
  <si>
    <t>Филатова</t>
  </si>
  <si>
    <t>Ларина А.А.</t>
  </si>
  <si>
    <t>Мазанова А.В.</t>
  </si>
  <si>
    <t>Сибатулина</t>
  </si>
  <si>
    <t>Карелина М.Б.</t>
  </si>
  <si>
    <t>Суханов</t>
  </si>
  <si>
    <t>Есенбаева Д.М.</t>
  </si>
  <si>
    <t>Хазова Т.И.</t>
  </si>
  <si>
    <t>Титова ЕС.</t>
  </si>
  <si>
    <t xml:space="preserve">Ведомость результатов учащихся 9-11 классов МОУ Орехово - Зуевского района </t>
  </si>
  <si>
    <t>устная речь</t>
  </si>
  <si>
    <t>2014-2015</t>
  </si>
  <si>
    <t>Попова Н.Л.</t>
  </si>
  <si>
    <t>Бабаева</t>
  </si>
  <si>
    <t>Валентина</t>
  </si>
  <si>
    <t>Носикова Д.Н.</t>
  </si>
  <si>
    <t>Савельева О.В.</t>
  </si>
  <si>
    <t>Павлова Н.Н.</t>
  </si>
  <si>
    <t>Российская Г.Э.</t>
  </si>
  <si>
    <t>юлия</t>
  </si>
  <si>
    <t>Сапожников</t>
  </si>
  <si>
    <t>Карпунина О.А.</t>
  </si>
  <si>
    <t>Егорова Е.А.</t>
  </si>
  <si>
    <t>Тишин</t>
  </si>
  <si>
    <t>Комарницкая С.А.</t>
  </si>
  <si>
    <t>Тормозова Е.В.</t>
  </si>
  <si>
    <t>Шинкаренко Е.М.</t>
  </si>
  <si>
    <t>Кандаева</t>
  </si>
  <si>
    <t>Фонина А.В.</t>
  </si>
  <si>
    <t>отказ</t>
  </si>
  <si>
    <t>Хаперсткова</t>
  </si>
  <si>
    <t>Лашков</t>
  </si>
  <si>
    <t>Курбанова</t>
  </si>
  <si>
    <t>Тахмина</t>
  </si>
  <si>
    <t>Богачева А.И.</t>
  </si>
  <si>
    <t>Магденко Я.В.</t>
  </si>
  <si>
    <t>Зайцева М.В.</t>
  </si>
  <si>
    <t>Протокол №  1  от  08.12.2014</t>
  </si>
  <si>
    <t>заседания жюри муниципального этапа всероссийской  олимпиады по математике в 2014-2015 у.г.</t>
  </si>
  <si>
    <t xml:space="preserve">ПРИСУТСТВОВАЛИ: Ковалёва Е.П., председатель жюри,                                                                                                                                                 члены жюри : Блохина В.Г.(Заволенская ООШ),Романчук Г.М.( Куровская гимназия), Цветкова Л.В.(Куровская СОШ № 1), Сулаева Е.В.( Куровская СОШ № 2, Елисеева О.В.( Куровская СОШ  2), Баулина Е.В.(Куровская СОШ № 2), Чванова Н.В.( Куровская СОШ № 6), Чугреева Т.Д.( Куровская СОШ  6), Сутормина Л.А.( Ново-Снопковская ООШ), Романычева Н.В.( Л-Дулёвская ООШ № 2), Кабанова Е.Ю.( Л-Дулёвский лицей), Домнина О.Ю.( Щетиновская СОШ), Хабарова А.С.( Верейская СОШ), Сорокина Н.В.( Л-Дулёвский лицей) </t>
  </si>
  <si>
    <t xml:space="preserve"> 2. считать минимальным балл для присвоения статуса призёра -  для 6кл.-10 баллов ; для 7 и 8 классов - 7 баллов; для 9-10 классов- 9 баллов,          для 11 класса- 14 баллов</t>
  </si>
  <si>
    <t xml:space="preserve"> 6 класс</t>
  </si>
  <si>
    <t>Рейттинг</t>
  </si>
  <si>
    <t>Задание 3</t>
  </si>
  <si>
    <t>Задание 4</t>
  </si>
  <si>
    <t>Задание 5</t>
  </si>
  <si>
    <t>Сумма баллов</t>
  </si>
  <si>
    <t>Статус    2013-2014</t>
  </si>
  <si>
    <t>Кузнецов</t>
  </si>
  <si>
    <t>Мальнова Н.Г.</t>
  </si>
  <si>
    <t>Полякова</t>
  </si>
  <si>
    <t>Кирьянова Г.М.</t>
  </si>
  <si>
    <t>Постолатьева Н.И.</t>
  </si>
  <si>
    <t>Романчук Г.М.</t>
  </si>
  <si>
    <t>Янтикова</t>
  </si>
  <si>
    <t>Светла</t>
  </si>
  <si>
    <t>Чванова Н.В.</t>
  </si>
  <si>
    <t>Андреева</t>
  </si>
  <si>
    <t>Л-Дулевская ООШ № 4</t>
  </si>
  <si>
    <t>Вакина Л.Н.</t>
  </si>
  <si>
    <t>Строилов</t>
  </si>
  <si>
    <t>Шишкова В.В.</t>
  </si>
  <si>
    <t>Мерекина</t>
  </si>
  <si>
    <t>Моргунова Р.А.</t>
  </si>
  <si>
    <t>Слуцкий</t>
  </si>
  <si>
    <t>Левкоева Е.Н.</t>
  </si>
  <si>
    <t>Ветрова М.А.</t>
  </si>
  <si>
    <t>Абрашина</t>
  </si>
  <si>
    <t>Косоногова В.Г.</t>
  </si>
  <si>
    <t>Анохина Т.П.</t>
  </si>
  <si>
    <t>Лезев</t>
  </si>
  <si>
    <t>Крылова Н.В.</t>
  </si>
  <si>
    <t>Росстальная</t>
  </si>
  <si>
    <t>Манина Р.М.</t>
  </si>
  <si>
    <t xml:space="preserve">Широнин </t>
  </si>
  <si>
    <t>Плоскирева Е.А.</t>
  </si>
  <si>
    <t>Бавельский</t>
  </si>
  <si>
    <t>Карпова Н. В.</t>
  </si>
  <si>
    <t>Павельев</t>
  </si>
  <si>
    <t>Сухачева Т.И.</t>
  </si>
  <si>
    <t>Александров</t>
  </si>
  <si>
    <t>Горячева Т.В.</t>
  </si>
  <si>
    <t>Синиченков</t>
  </si>
  <si>
    <t>Воронина Д.Ю.</t>
  </si>
  <si>
    <t>7 класс</t>
  </si>
  <si>
    <t>Ковалева Е.П.</t>
  </si>
  <si>
    <t xml:space="preserve">Ефимов </t>
  </si>
  <si>
    <t>Чугреева Т.Д.</t>
  </si>
  <si>
    <t>Иванцова Т.Б.</t>
  </si>
  <si>
    <t>Бородкина Г.И.</t>
  </si>
  <si>
    <t>Саид</t>
  </si>
  <si>
    <t>Баданва М.П.</t>
  </si>
  <si>
    <t xml:space="preserve">Красоха </t>
  </si>
  <si>
    <t>Жукова В.В.</t>
  </si>
  <si>
    <t>Кириченко</t>
  </si>
  <si>
    <t xml:space="preserve">Ларионова </t>
  </si>
  <si>
    <t>Семенова Н.А.</t>
  </si>
  <si>
    <t xml:space="preserve">Чернышов </t>
  </si>
  <si>
    <t>Цховребов</t>
  </si>
  <si>
    <t>Давид</t>
  </si>
  <si>
    <t>Гусева И.Г.</t>
  </si>
  <si>
    <t>Вишкова И.Н.</t>
  </si>
  <si>
    <t>Аржевикин</t>
  </si>
  <si>
    <t>Честных Т.И.</t>
  </si>
  <si>
    <t>Кудрявцева Л.Н.</t>
  </si>
  <si>
    <t>Селиванова Е.И.</t>
  </si>
  <si>
    <t>Трушина Н.П.</t>
  </si>
  <si>
    <t>Тюгаева О.В.</t>
  </si>
  <si>
    <t>Пикущая Е.Н.</t>
  </si>
  <si>
    <t>Бученкова</t>
  </si>
  <si>
    <t>Цветкова Л.В.</t>
  </si>
  <si>
    <t>Л-Дулёвская ООШ №4</t>
  </si>
  <si>
    <t>Нечаев</t>
  </si>
  <si>
    <t>Самсонова Н.В.</t>
  </si>
  <si>
    <t>Долгушов</t>
  </si>
  <si>
    <t>Домнина О.Ю.</t>
  </si>
  <si>
    <t>8 класс</t>
  </si>
  <si>
    <t xml:space="preserve">Федорин </t>
  </si>
  <si>
    <t>Скопиннская Т.Ф</t>
  </si>
  <si>
    <t>Любушкин</t>
  </si>
  <si>
    <t>Астафьева</t>
  </si>
  <si>
    <t>Гаджибеков Г.А.</t>
  </si>
  <si>
    <t>Владимирова О.Г.</t>
  </si>
  <si>
    <t>Королёва Т.А.</t>
  </si>
  <si>
    <t>Долгов</t>
  </si>
  <si>
    <t>Ерина Т.М.</t>
  </si>
  <si>
    <t>Алимова О.М.</t>
  </si>
  <si>
    <t>Лукин</t>
  </si>
  <si>
    <t>Рожкова Н.Ю.</t>
  </si>
  <si>
    <t>Кожухова В.М.</t>
  </si>
  <si>
    <t>Сутормина Л.А.</t>
  </si>
  <si>
    <t>Князева Е.К.</t>
  </si>
  <si>
    <t xml:space="preserve">Л-Дулевская ООШ  4  </t>
  </si>
  <si>
    <t>9 класс</t>
  </si>
  <si>
    <t>Лабин</t>
  </si>
  <si>
    <t>Куровская СОШ №  1</t>
  </si>
  <si>
    <t>Алексенй</t>
  </si>
  <si>
    <t>Феофанова Е.М.</t>
  </si>
  <si>
    <t>Уралева И.П.</t>
  </si>
  <si>
    <t>Курьянова О.А.</t>
  </si>
  <si>
    <t>Устинова С.Б</t>
  </si>
  <si>
    <t>Крайнова</t>
  </si>
  <si>
    <t>Хабарова А.С.</t>
  </si>
  <si>
    <t>Блохина В.Г.</t>
  </si>
  <si>
    <t>Романова Л.Г.</t>
  </si>
  <si>
    <t>Сутормин</t>
  </si>
  <si>
    <t>Сахарова Л.И.</t>
  </si>
  <si>
    <t>Батыченков С.В.</t>
  </si>
  <si>
    <t>10 класс</t>
  </si>
  <si>
    <t>Елисеева О.В.</t>
  </si>
  <si>
    <t>Тишкина</t>
  </si>
  <si>
    <t>Маргунова Р.А.</t>
  </si>
  <si>
    <t>Стрельцова</t>
  </si>
  <si>
    <t>Гришаков</t>
  </si>
  <si>
    <t>Хабарова В.А.</t>
  </si>
  <si>
    <t>Дугина И.В.</t>
  </si>
  <si>
    <t>Куртикова</t>
  </si>
  <si>
    <t>Алия</t>
  </si>
  <si>
    <t>11 класс</t>
  </si>
  <si>
    <t xml:space="preserve">Кузнецова </t>
  </si>
  <si>
    <t>Баулина Е.В.</t>
  </si>
  <si>
    <t>Семенова</t>
  </si>
  <si>
    <t>Карасева О.В.</t>
  </si>
  <si>
    <t>Жучкова А.П.</t>
  </si>
  <si>
    <t>Климанов</t>
  </si>
  <si>
    <t>Моторин С.А.</t>
  </si>
  <si>
    <t>Протокол  № 1 от 15 декабря 2014 года</t>
  </si>
  <si>
    <t>Присутствовали:  Рунова Татьяна Юрьевна, председатель жюри, учитель МБОУ "Ликино-Дулёвская СОШ № 5"</t>
  </si>
  <si>
    <t xml:space="preserve">                           Романова  Светлана Евгеньевна, учитель МАОУ "Куровская СОШ № 6"</t>
  </si>
  <si>
    <t>Постановили: утвердить  нижеследующие результаты</t>
  </si>
  <si>
    <t xml:space="preserve">                                   установить минимальный балл для победителя и призёров -  </t>
  </si>
  <si>
    <t xml:space="preserve"> -  38 баллов</t>
  </si>
  <si>
    <t>Тест 1</t>
  </si>
  <si>
    <t>Тест 2</t>
  </si>
  <si>
    <t>Тест 3</t>
  </si>
  <si>
    <t>З.1</t>
  </si>
  <si>
    <t>З.2</t>
  </si>
  <si>
    <t>З.3</t>
  </si>
  <si>
    <t>З.4</t>
  </si>
  <si>
    <t>З.5</t>
  </si>
  <si>
    <t>ФИО уч-ля</t>
  </si>
  <si>
    <t>Буянова Н.П.</t>
  </si>
  <si>
    <t>Добрецова</t>
  </si>
  <si>
    <t>Победит.</t>
  </si>
  <si>
    <t>Макцев</t>
  </si>
  <si>
    <t>Пчелкина</t>
  </si>
  <si>
    <t>Рейтинг</t>
  </si>
  <si>
    <t>№ участника</t>
  </si>
  <si>
    <t>Фамилия</t>
  </si>
  <si>
    <t>Имя</t>
  </si>
  <si>
    <t>ОУ</t>
  </si>
  <si>
    <t>Бег</t>
  </si>
  <si>
    <t>Место</t>
  </si>
  <si>
    <t>Баллы</t>
  </si>
  <si>
    <t>Футбол</t>
  </si>
  <si>
    <t>Баскетбол</t>
  </si>
  <si>
    <t>Теория</t>
  </si>
  <si>
    <t>Сумма</t>
  </si>
  <si>
    <t>Статус</t>
  </si>
  <si>
    <t>Учитель</t>
  </si>
  <si>
    <t>Статус в 2013-2014у.г.</t>
  </si>
  <si>
    <t>Валяев</t>
  </si>
  <si>
    <t>Артур</t>
  </si>
  <si>
    <t>Давыдовский лицей</t>
  </si>
  <si>
    <t>Победитель</t>
  </si>
  <si>
    <t>Чуешкова Е.В.</t>
  </si>
  <si>
    <t>Разоренов</t>
  </si>
  <si>
    <t>Ярослав</t>
  </si>
  <si>
    <t>Л-Дулёвская гимназия</t>
  </si>
  <si>
    <t>Призёр</t>
  </si>
  <si>
    <t>Родионов А.В</t>
  </si>
  <si>
    <t>Будкин</t>
  </si>
  <si>
    <t>Даниил</t>
  </si>
  <si>
    <t>Щетиновская СОШ</t>
  </si>
  <si>
    <t>Кузнецова Н.Ф.</t>
  </si>
  <si>
    <t xml:space="preserve">Юрченков </t>
  </si>
  <si>
    <t>Илья</t>
  </si>
  <si>
    <t>Авсюнинская СОШ</t>
  </si>
  <si>
    <t>Молчанов В.В.</t>
  </si>
  <si>
    <t xml:space="preserve">Буранкин </t>
  </si>
  <si>
    <t>Александр</t>
  </si>
  <si>
    <t>Дрезненская гимназия</t>
  </si>
  <si>
    <t>Муркин С.В.</t>
  </si>
  <si>
    <t>Романов</t>
  </si>
  <si>
    <t>Куровская СОШ № 6</t>
  </si>
  <si>
    <t>Егорова М.А.</t>
  </si>
  <si>
    <t>Чакрян</t>
  </si>
  <si>
    <t>Артем</t>
  </si>
  <si>
    <t>Л-Дулёвская СОШ № 5</t>
  </si>
  <si>
    <t>Золотова М.А.</t>
  </si>
  <si>
    <t>Судалин</t>
  </si>
  <si>
    <t>Л-Дулёвский лицей</t>
  </si>
  <si>
    <t>Казакова Т.А.</t>
  </si>
  <si>
    <t>Земляков</t>
  </si>
  <si>
    <t>Давыдовская гимназия</t>
  </si>
  <si>
    <t>Сахарова И.С.</t>
  </si>
  <si>
    <t>Бенецкий</t>
  </si>
  <si>
    <t>Сергей</t>
  </si>
  <si>
    <t>Куровская СОШ № 2</t>
  </si>
  <si>
    <t>Мишина Н.В.</t>
  </si>
  <si>
    <t xml:space="preserve">Дроздов </t>
  </si>
  <si>
    <t>Павел</t>
  </si>
  <si>
    <t>Кошовенко</t>
  </si>
  <si>
    <t>Виктор</t>
  </si>
  <si>
    <t>Дрезненская СОШ № 1</t>
  </si>
  <si>
    <t>Зуева Н.В.</t>
  </si>
  <si>
    <t>Назаров</t>
  </si>
  <si>
    <t>Дмитрий</t>
  </si>
  <si>
    <t>Рыжов</t>
  </si>
  <si>
    <t>Алексей</t>
  </si>
  <si>
    <t>Малодубенская СОШ</t>
  </si>
  <si>
    <t>Баранов Е.Н.</t>
  </si>
  <si>
    <t>Якубов</t>
  </si>
  <si>
    <t>Рустам</t>
  </si>
  <si>
    <t>В-Горская ООШ</t>
  </si>
  <si>
    <t>Анашкин В.М.</t>
  </si>
  <si>
    <t>Востриков</t>
  </si>
  <si>
    <t>Горская ООШ</t>
  </si>
  <si>
    <t>Першукова И.В.</t>
  </si>
  <si>
    <t>Федоренко</t>
  </si>
  <si>
    <t>Владислав</t>
  </si>
  <si>
    <t>Мисцевская ООШ № 1</t>
  </si>
  <si>
    <t>Худкина В.В.</t>
  </si>
  <si>
    <t xml:space="preserve">Батраков </t>
  </si>
  <si>
    <t>Артём</t>
  </si>
  <si>
    <t>Демиховский лицей</t>
  </si>
  <si>
    <t>Курузов А.Ю</t>
  </si>
  <si>
    <t>Зайцев</t>
  </si>
  <si>
    <t>Куровская гимназия</t>
  </si>
  <si>
    <t>Колесова Л.Н.</t>
  </si>
  <si>
    <t>Аверин</t>
  </si>
  <si>
    <t>Л-Дулёвская ООШ № 4</t>
  </si>
  <si>
    <t>Медведева А.А.</t>
  </si>
  <si>
    <t>Игнатов</t>
  </si>
  <si>
    <t>Башинский</t>
  </si>
  <si>
    <t>Никита</t>
  </si>
  <si>
    <t>Кабановская СОШ</t>
  </si>
  <si>
    <t>Жуков С.В.</t>
  </si>
  <si>
    <t>Глижин</t>
  </si>
  <si>
    <t>Эдуард</t>
  </si>
  <si>
    <t>Куровская СОШ № 1</t>
  </si>
  <si>
    <t>Федунов А.И.</t>
  </si>
  <si>
    <t>Трифонов</t>
  </si>
  <si>
    <t>Л-Дулёвская ООШ № 2</t>
  </si>
  <si>
    <t>Мелешкина Е.Е.</t>
  </si>
  <si>
    <t>Эм</t>
  </si>
  <si>
    <t>Ильинская СОШ</t>
  </si>
  <si>
    <t>Жигина И.А.</t>
  </si>
  <si>
    <t>Паникин</t>
  </si>
  <si>
    <t>Андрей</t>
  </si>
  <si>
    <t>Верейская СОШ</t>
  </si>
  <si>
    <t>Самошкин Д.А.</t>
  </si>
  <si>
    <t>Ерхова</t>
  </si>
  <si>
    <t>Лера</t>
  </si>
  <si>
    <t xml:space="preserve">Ледова </t>
  </si>
  <si>
    <t>Полина</t>
  </si>
  <si>
    <t xml:space="preserve">Николаева </t>
  </si>
  <si>
    <t>Анастасия</t>
  </si>
  <si>
    <t>Лебедева</t>
  </si>
  <si>
    <t>Дарья</t>
  </si>
  <si>
    <t>Михайлова</t>
  </si>
  <si>
    <t>Ксения</t>
  </si>
  <si>
    <t>Уткина</t>
  </si>
  <si>
    <t>Виктория</t>
  </si>
  <si>
    <t>Пирязева</t>
  </si>
  <si>
    <t>Елизавета</t>
  </si>
  <si>
    <t>Кузнецова</t>
  </si>
  <si>
    <t>Вероника</t>
  </si>
  <si>
    <t>Думнова</t>
  </si>
  <si>
    <t>Татьяна</t>
  </si>
  <si>
    <t>Фадеева</t>
  </si>
  <si>
    <t>Ульяна</t>
  </si>
  <si>
    <t>Варламова</t>
  </si>
  <si>
    <t xml:space="preserve">Жукова </t>
  </si>
  <si>
    <t>Мария</t>
  </si>
  <si>
    <t xml:space="preserve">Черемисина </t>
  </si>
  <si>
    <t>Аникина</t>
  </si>
  <si>
    <t>Ангелина</t>
  </si>
  <si>
    <t>Радина</t>
  </si>
  <si>
    <t>Панфилова</t>
  </si>
  <si>
    <t>Анна</t>
  </si>
  <si>
    <t>Липатова</t>
  </si>
  <si>
    <t xml:space="preserve">Чугайкина </t>
  </si>
  <si>
    <t xml:space="preserve">Пушкина </t>
  </si>
  <si>
    <t>Рогожкина</t>
  </si>
  <si>
    <t>Фатина</t>
  </si>
  <si>
    <t>Евгения</t>
  </si>
  <si>
    <t>Филиппова</t>
  </si>
  <si>
    <t>Савинова</t>
  </si>
  <si>
    <t>Кулакова Е.Ю</t>
  </si>
  <si>
    <t>Родионов А.В.</t>
  </si>
  <si>
    <t>Мишина М.В.</t>
  </si>
  <si>
    <t>Давыдовская лицей</t>
  </si>
  <si>
    <t>неявка</t>
  </si>
  <si>
    <t>Мелёшкина Е.Е.</t>
  </si>
  <si>
    <t xml:space="preserve">Крестников </t>
  </si>
  <si>
    <t>Василий</t>
  </si>
  <si>
    <t>Горячев</t>
  </si>
  <si>
    <t>Ляпушкин</t>
  </si>
  <si>
    <t>Козырев</t>
  </si>
  <si>
    <t>Михаил</t>
  </si>
  <si>
    <t>Федоров</t>
  </si>
  <si>
    <t>Хохряков</t>
  </si>
  <si>
    <t>Чуешков</t>
  </si>
  <si>
    <t>Денис</t>
  </si>
  <si>
    <t>Николин</t>
  </si>
  <si>
    <t>Чванов</t>
  </si>
  <si>
    <t>Иван</t>
  </si>
  <si>
    <t>Субботин</t>
  </si>
  <si>
    <t>Краюшкин</t>
  </si>
  <si>
    <t>Максим</t>
  </si>
  <si>
    <t>Ущаповский</t>
  </si>
  <si>
    <t>Орехов</t>
  </si>
  <si>
    <t xml:space="preserve"> Максим</t>
  </si>
  <si>
    <t>Мартынов</t>
  </si>
  <si>
    <t>Олег</t>
  </si>
  <si>
    <t>Кокин</t>
  </si>
  <si>
    <t>Фадеев</t>
  </si>
  <si>
    <t>Ромпанен</t>
  </si>
  <si>
    <t>Щербаков</t>
  </si>
  <si>
    <t xml:space="preserve">Козлов </t>
  </si>
  <si>
    <t xml:space="preserve">Егоров </t>
  </si>
  <si>
    <t>Чиванов</t>
  </si>
  <si>
    <t>Хлысталова О.И.</t>
  </si>
  <si>
    <t>Пастухов С.В.</t>
  </si>
  <si>
    <t>Давыдовская гимн.</t>
  </si>
  <si>
    <t>Давыдовский  лицей</t>
  </si>
  <si>
    <t>Баринов Н.В.</t>
  </si>
  <si>
    <t>Озерецкая СОШ</t>
  </si>
  <si>
    <t>Кузнецова Н.М..</t>
  </si>
  <si>
    <t>Новинская СОШ</t>
  </si>
  <si>
    <t>Чаптыков А.В.</t>
  </si>
  <si>
    <t>Дрезненская  гимн.</t>
  </si>
  <si>
    <t xml:space="preserve">Ромашко </t>
  </si>
  <si>
    <t>Кашаева</t>
  </si>
  <si>
    <t xml:space="preserve"> Алина</t>
  </si>
  <si>
    <t>Воронова</t>
  </si>
  <si>
    <t>Валерия</t>
  </si>
  <si>
    <t>Кира</t>
  </si>
  <si>
    <t>Телышева</t>
  </si>
  <si>
    <t>Жигина</t>
  </si>
  <si>
    <t>Бирюкова</t>
  </si>
  <si>
    <t>Катя</t>
  </si>
  <si>
    <t>Сафронова</t>
  </si>
  <si>
    <t>Александра</t>
  </si>
  <si>
    <t>Рогудеева</t>
  </si>
  <si>
    <t xml:space="preserve">Фёдорова </t>
  </si>
  <si>
    <t>Ирина</t>
  </si>
  <si>
    <t>Прямоносова</t>
  </si>
  <si>
    <t>Лазарева</t>
  </si>
  <si>
    <t>Екатерина</t>
  </si>
  <si>
    <t>Мельничук</t>
  </si>
  <si>
    <t>Марина</t>
  </si>
  <si>
    <t>Алехина</t>
  </si>
  <si>
    <t>Маслова</t>
  </si>
  <si>
    <t>Алина</t>
  </si>
  <si>
    <t>Масленникова</t>
  </si>
  <si>
    <t>Софья</t>
  </si>
  <si>
    <t>Силкина</t>
  </si>
  <si>
    <t>Алена</t>
  </si>
  <si>
    <t>Балина</t>
  </si>
  <si>
    <t>Степанова</t>
  </si>
  <si>
    <t>Крылова</t>
  </si>
  <si>
    <t>Гузанова</t>
  </si>
  <si>
    <t>Хласталова О.И.</t>
  </si>
  <si>
    <t>Давыдовская гимн</t>
  </si>
  <si>
    <t>Куровская гимн.</t>
  </si>
  <si>
    <t>Кузнецова Н.М.</t>
  </si>
  <si>
    <t>Рунов С.А.</t>
  </si>
  <si>
    <t>Дрезненская гимн.</t>
  </si>
  <si>
    <t xml:space="preserve">П Р О Т О К О Л </t>
  </si>
  <si>
    <t>ОТ 19.10.2014 ( ПРАКТИКА) И 21.10.2014</t>
  </si>
  <si>
    <t>Юноши. 9 класс</t>
  </si>
  <si>
    <t>Девушки. 9 класс</t>
  </si>
  <si>
    <t>Юноши. 10-11 класс</t>
  </si>
  <si>
    <t>Девушки. 10-11 класс</t>
  </si>
  <si>
    <t>Зудина</t>
  </si>
  <si>
    <t>Щавлева</t>
  </si>
  <si>
    <t>Казакевич</t>
  </si>
  <si>
    <t xml:space="preserve">Трунина </t>
  </si>
  <si>
    <t>Ковалева</t>
  </si>
  <si>
    <t>Варенникова</t>
  </si>
  <si>
    <t>Гордиенко</t>
  </si>
  <si>
    <t xml:space="preserve">Нестерова </t>
  </si>
  <si>
    <t>Дюкова</t>
  </si>
  <si>
    <t>Баран</t>
  </si>
  <si>
    <t>Михайлина</t>
  </si>
  <si>
    <t>Николаева</t>
  </si>
  <si>
    <t>Нино</t>
  </si>
  <si>
    <t>Захарова</t>
  </si>
  <si>
    <t>Кристина</t>
  </si>
  <si>
    <t>Карповец</t>
  </si>
  <si>
    <t>Юлия</t>
  </si>
  <si>
    <t>Степанян</t>
  </si>
  <si>
    <t>Нарине</t>
  </si>
  <si>
    <t>Кузьмичёва</t>
  </si>
  <si>
    <t>Василиса</t>
  </si>
  <si>
    <t>Чернышова</t>
  </si>
  <si>
    <t>Пашкова</t>
  </si>
  <si>
    <t>Вита</t>
  </si>
  <si>
    <t>Гамбарян</t>
  </si>
  <si>
    <t>Анджела</t>
  </si>
  <si>
    <t>Богаткова</t>
  </si>
  <si>
    <t>Ястребова</t>
  </si>
  <si>
    <t>Назарова</t>
  </si>
  <si>
    <t>Ершова</t>
  </si>
  <si>
    <t>Наталья</t>
  </si>
  <si>
    <t>Грицалик</t>
  </si>
  <si>
    <t>Вера</t>
  </si>
  <si>
    <t xml:space="preserve">Колесова Л.Н </t>
  </si>
  <si>
    <t>Игнатова Н.П.</t>
  </si>
  <si>
    <t>Росток</t>
  </si>
  <si>
    <t>Урусова И.С.</t>
  </si>
  <si>
    <t>Кулакова Е.Ю.</t>
  </si>
  <si>
    <t>Игнатьев А.М.</t>
  </si>
  <si>
    <t>Седенкова Н.Ю.</t>
  </si>
  <si>
    <t>Курузов А.Ю.</t>
  </si>
  <si>
    <t>Н-Снопковская ООШ</t>
  </si>
  <si>
    <t>Леонов А.Е.</t>
  </si>
  <si>
    <t>Мисцевская  ООШ № 2</t>
  </si>
  <si>
    <t>Смирнова Л.В.</t>
  </si>
  <si>
    <t>Рогов</t>
  </si>
  <si>
    <t>Черкасов</t>
  </si>
  <si>
    <t>Шемякин</t>
  </si>
  <si>
    <t>Вадим</t>
  </si>
  <si>
    <t xml:space="preserve">Иванов </t>
  </si>
  <si>
    <t>Чибритов</t>
  </si>
  <si>
    <t>Скворцов</t>
  </si>
  <si>
    <t>Антон</t>
  </si>
  <si>
    <t>Забелин</t>
  </si>
  <si>
    <t>Николай</t>
  </si>
  <si>
    <t>Моисеев</t>
  </si>
  <si>
    <t>Садков</t>
  </si>
  <si>
    <t xml:space="preserve">Станиславский </t>
  </si>
  <si>
    <t>Глеб</t>
  </si>
  <si>
    <t>Ларин</t>
  </si>
  <si>
    <t>Данила</t>
  </si>
  <si>
    <t>Кашаев</t>
  </si>
  <si>
    <t>Кутейников</t>
  </si>
  <si>
    <t>Арсанис</t>
  </si>
  <si>
    <t>Арман</t>
  </si>
  <si>
    <t>Ефимов</t>
  </si>
  <si>
    <t>Куликов</t>
  </si>
  <si>
    <t>Виталий</t>
  </si>
  <si>
    <t>Мушкин</t>
  </si>
  <si>
    <t xml:space="preserve">Андриевский </t>
  </si>
  <si>
    <t>Ивахин</t>
  </si>
  <si>
    <t>Георгий</t>
  </si>
  <si>
    <t>Мишкин</t>
  </si>
  <si>
    <t>Лебедев</t>
  </si>
  <si>
    <t>Глухова О.А.</t>
  </si>
  <si>
    <t>Палагин О.В.</t>
  </si>
  <si>
    <t>Л-Дулёвская ООШ № 5</t>
  </si>
  <si>
    <t>Игнатова Н.П</t>
  </si>
  <si>
    <t>Девочки. 7-8 класс</t>
  </si>
  <si>
    <t xml:space="preserve"> Мальчики. 7 - 8 класс</t>
  </si>
  <si>
    <t>Постановили : утвердить следующий рейтинг и результаты  участников муниципального этапа всероссийской олимпиады по физкультуре</t>
  </si>
  <si>
    <t>ЗАСЕДАНИЯ ЖЮРИ  ВСЕРОССИЙСКОЙ ОЛИМПИАДЫ ПО ФИЗКУЛЬТУРЕ (муниципальный этап)  в 2014-2015 у.г.</t>
  </si>
  <si>
    <t>Ф</t>
  </si>
  <si>
    <t>П Р О Т О К О Л от  08   декабря 2014 г.</t>
  </si>
  <si>
    <t>заседания жюри всероссийской олимпиады школьников в Орехово-Зуевском муниципальном районе по Духовному краеведению Подмосковья</t>
  </si>
  <si>
    <t>Жюри в составе:</t>
  </si>
  <si>
    <t>Федосеева Ирина Борисовна, МБОУ "Ликино-Дулевская ООШ № 2" - председатель жюри</t>
  </si>
  <si>
    <t>Морозова Марина Александровна, МБОУ Ликино-Дулевская ООШ № 3"</t>
  </si>
  <si>
    <t>Пшеничникова Ирина Геннадьевна, МБОУ "Мисцевская ООШ № 1"</t>
  </si>
  <si>
    <t>Постановили:</t>
  </si>
  <si>
    <t>утвердить нижеследующий рейтинг учащихся</t>
  </si>
  <si>
    <t>утвердить нижеследующие результаты учащихся</t>
  </si>
  <si>
    <t>считать минимальным балл - 20</t>
  </si>
  <si>
    <t>№</t>
  </si>
  <si>
    <t>ШИФР</t>
  </si>
  <si>
    <t>Класс</t>
  </si>
  <si>
    <t>МОУ</t>
  </si>
  <si>
    <t>ИТОГО</t>
  </si>
  <si>
    <t>2013-2014</t>
  </si>
  <si>
    <t>Савельева</t>
  </si>
  <si>
    <t>Пажога Н.М.</t>
  </si>
  <si>
    <t>призер</t>
  </si>
  <si>
    <t>Гусева</t>
  </si>
  <si>
    <t>Ливия</t>
  </si>
  <si>
    <t>Смирнова Т.В.</t>
  </si>
  <si>
    <t>Ханбикова</t>
  </si>
  <si>
    <t>Л-Дулевская гимназия</t>
  </si>
  <si>
    <t>Шишкова И.Г.</t>
  </si>
  <si>
    <t xml:space="preserve">Сорокин </t>
  </si>
  <si>
    <t>Куровская СОШ №2</t>
  </si>
  <si>
    <t>Алексеева Т.В.</t>
  </si>
  <si>
    <t>Типалова</t>
  </si>
  <si>
    <t>Якубенко</t>
  </si>
  <si>
    <t>Икром</t>
  </si>
  <si>
    <t>Дрезненская СОШ №1</t>
  </si>
  <si>
    <t>Демко В.А.</t>
  </si>
  <si>
    <t xml:space="preserve">Кириллов </t>
  </si>
  <si>
    <t>Л-Дулевская ООШ №2</t>
  </si>
  <si>
    <t>Федосеева И.Б.</t>
  </si>
  <si>
    <t>Куровская СОШ №6</t>
  </si>
  <si>
    <t>Сидорова Л.Г.</t>
  </si>
  <si>
    <t>Хаустова</t>
  </si>
  <si>
    <t>Смирнова Т.Н.</t>
  </si>
  <si>
    <t xml:space="preserve">Алексеева </t>
  </si>
  <si>
    <t>Карева</t>
  </si>
  <si>
    <t>Светлана</t>
  </si>
  <si>
    <t>Ванеева</t>
  </si>
  <si>
    <t>Кошкин</t>
  </si>
  <si>
    <t>Куровская СОШ №1</t>
  </si>
  <si>
    <t>Свиткина М.П.</t>
  </si>
  <si>
    <t>Баранов</t>
  </si>
  <si>
    <t>Егор</t>
  </si>
  <si>
    <t>Пынзару</t>
  </si>
  <si>
    <t>Заволенская ООШ</t>
  </si>
  <si>
    <t>Бутина Е.Д.</t>
  </si>
  <si>
    <t>Костылев</t>
  </si>
  <si>
    <t>Рунова Г.Б.</t>
  </si>
  <si>
    <t xml:space="preserve">Лашков </t>
  </si>
  <si>
    <t>Протокол №  1  от  28.11.2014</t>
  </si>
  <si>
    <t>заседания жюри муниципального этапа олимпиады по русскому языку в 2014-2015 у.г.</t>
  </si>
  <si>
    <t>Присутствовали: Шевчик Н.В. - председатель жюри;              
 Борзых Наталья Михайловна, МАОУ «Куровская СОШ №6»; Шомина Алла Викторовна, МАОУ «Ликино-Дулевский лицей»; Пажога Нина Михъайловна, МАОУ «Куровская гимназия»;  Котусова Нелянорда Владимировна, МАОУ «Ликино-Дулевский лицей»; Маругина Лариса Никифоровна, МБОУ «Куровская СОШ №1»; Пуговкина Наталья Александровна, МБОУ «Ликино-Дулевская гимназия»; Савилова Екатерина Васильевна, МАОУ "Куровская СОШ №2"; Перевозова Викторя Евгеньевна, МБОУ "Щетиновская СОШ";  Васильева Любовь Михайловна, МБОУ "Верейская СОШ";  Макаренко Ирина Анатольевна, МБОУ "Анциферовская ООШ"; Кузнецова Оксана Викторовна, МБОУ "Новинская СОШ"; Филиппова Галина Николаевна, МБОУ "Губинская СОШ"; Попкова Светлана Михайловна, МБОУ "Озерецкая СОШ"; Шевчик Надежда Викторовна, МБОУ «Дрезненская гимназия».</t>
  </si>
  <si>
    <t xml:space="preserve">Постановили: </t>
  </si>
  <si>
    <t>1. утвердить следующие результаты:</t>
  </si>
  <si>
    <t xml:space="preserve"> 2. считать минимальным балл для присвоения статуса призёра -  26, 5 балла </t>
  </si>
  <si>
    <t>3.  присвоить статус призёра  Пустовой Анне, учащейся 10 класса МБОУ "Верейская СОШ", учитывая, что Верейская СОШ является м/к школой</t>
  </si>
  <si>
    <t>Результаты олимпиады по русскому языку.  7 класс.   2014 г.</t>
  </si>
  <si>
    <t>Шифр</t>
  </si>
  <si>
    <t>Задания</t>
  </si>
  <si>
    <t>Итого</t>
  </si>
  <si>
    <t>ФИО  учителя</t>
  </si>
  <si>
    <t>Результат в 2013-2014 уч.г.</t>
  </si>
  <si>
    <t xml:space="preserve">Коркина </t>
  </si>
  <si>
    <t>Аркадскова М.Ю.</t>
  </si>
  <si>
    <t>Антонова</t>
  </si>
  <si>
    <t>Шевчик Н.В.</t>
  </si>
  <si>
    <t>Комолых</t>
  </si>
  <si>
    <t>Гребенькова Н.И</t>
  </si>
  <si>
    <t>Федяева</t>
  </si>
  <si>
    <t>Ольга</t>
  </si>
  <si>
    <t>Ликино-Дулевский лицей</t>
  </si>
  <si>
    <t>Котусова Н.В.</t>
  </si>
  <si>
    <t xml:space="preserve">Бахромеева </t>
  </si>
  <si>
    <t>Ликино-Дулёвская СОШ №5</t>
  </si>
  <si>
    <t>Китаева И.В.</t>
  </si>
  <si>
    <t>Фатеева</t>
  </si>
  <si>
    <t>Мисцевская ООШ №1</t>
  </si>
  <si>
    <t>Гудков С.Н.</t>
  </si>
  <si>
    <t>Мосалова</t>
  </si>
  <si>
    <t>Русакова С.Л.</t>
  </si>
  <si>
    <t xml:space="preserve">Ковалевская </t>
  </si>
  <si>
    <t>Яна</t>
  </si>
  <si>
    <t>Капустина Е.В.</t>
  </si>
  <si>
    <t>Коршунова</t>
  </si>
  <si>
    <t>Жигалова Н.В.</t>
  </si>
  <si>
    <t>Терехова</t>
  </si>
  <si>
    <t>Печалова Н.Ю.</t>
  </si>
  <si>
    <t>Гришина</t>
  </si>
  <si>
    <t>Рунова Л.В.</t>
  </si>
  <si>
    <t>Библиева</t>
  </si>
  <si>
    <t>Лолита</t>
  </si>
  <si>
    <t>Губинская СОШ</t>
  </si>
  <si>
    <t>Самедова М.В.</t>
  </si>
  <si>
    <t>Смирнова</t>
  </si>
  <si>
    <t>Тимофеев С.В.</t>
  </si>
  <si>
    <t>Уфимская</t>
  </si>
  <si>
    <t>Жанна</t>
  </si>
  <si>
    <t>Перевозова В.Е.</t>
  </si>
  <si>
    <t xml:space="preserve">Балабойко </t>
  </si>
  <si>
    <t xml:space="preserve">Солодова </t>
  </si>
  <si>
    <t>Абрамовская ООШ</t>
  </si>
  <si>
    <t>Калинина Н.Н.</t>
  </si>
  <si>
    <t>Мошков</t>
  </si>
  <si>
    <t>Юркинская ООШ</t>
  </si>
  <si>
    <t>Левкоева А.Е.</t>
  </si>
  <si>
    <t>Колесникова</t>
  </si>
  <si>
    <t>Карина</t>
  </si>
  <si>
    <t>Павлова О.Н.</t>
  </si>
  <si>
    <t>Голубева</t>
  </si>
  <si>
    <t>Олеся</t>
  </si>
  <si>
    <t>Алексеева Н.С.</t>
  </si>
  <si>
    <t>Лабина</t>
  </si>
  <si>
    <t>Ликино-Дулёвская ООШ №4</t>
  </si>
  <si>
    <t>Янчикова М.Н.</t>
  </si>
  <si>
    <t>Власова</t>
  </si>
  <si>
    <t>Куровская 1</t>
  </si>
  <si>
    <t>Панина Т.С.</t>
  </si>
  <si>
    <t>Проханов</t>
  </si>
  <si>
    <t>Голицына Н.Е.</t>
  </si>
  <si>
    <t>Деева</t>
  </si>
  <si>
    <t>Маргарита</t>
  </si>
  <si>
    <t>Соболевская СОШ</t>
  </si>
  <si>
    <t>Кузьменко А.А.</t>
  </si>
  <si>
    <t>Ново-Снопковская ООШ</t>
  </si>
  <si>
    <t>Гришина Е.Е.</t>
  </si>
  <si>
    <t>Зубрилина</t>
  </si>
  <si>
    <t>Крючкова Н.С.</t>
  </si>
  <si>
    <t>Фогель</t>
  </si>
  <si>
    <t>Войново-Горская ООШ</t>
  </si>
  <si>
    <t>Исайкина Л. Н.</t>
  </si>
  <si>
    <t>Игнатьева</t>
  </si>
  <si>
    <t>Оксана</t>
  </si>
  <si>
    <t>Анциферовская ООШ</t>
  </si>
  <si>
    <t>Макаренко И.А.</t>
  </si>
  <si>
    <t>Пантелеева</t>
  </si>
  <si>
    <t>Верейская</t>
  </si>
  <si>
    <t>Мусатова Н.В.</t>
  </si>
  <si>
    <t>Бутина</t>
  </si>
  <si>
    <t>Ликино-Дулевская гимназия</t>
  </si>
  <si>
    <t>Пуговкина Н.А.</t>
  </si>
  <si>
    <t>Результаты олимпиады по русскому языку.  8 класс.   2014 г.</t>
  </si>
  <si>
    <t>Гуляева</t>
  </si>
  <si>
    <t>Кулагина М.В.</t>
  </si>
  <si>
    <t>Рыбкина А.А.</t>
  </si>
  <si>
    <t>Бляблина</t>
  </si>
  <si>
    <t>Козлов</t>
  </si>
  <si>
    <t>Тимофей</t>
  </si>
  <si>
    <t>Кирьянова Л.В.</t>
  </si>
  <si>
    <t>Федотова</t>
  </si>
  <si>
    <t>Маркова</t>
  </si>
  <si>
    <t>Настя</t>
  </si>
  <si>
    <t>Рузаева Т.С.</t>
  </si>
  <si>
    <t>Егиазаров</t>
  </si>
  <si>
    <t>Вазген</t>
  </si>
  <si>
    <t>Галядкина В.М</t>
  </si>
  <si>
    <t xml:space="preserve">Максимчук </t>
  </si>
  <si>
    <t xml:space="preserve">Лыткина </t>
  </si>
  <si>
    <t>Алёна</t>
  </si>
  <si>
    <t>РОСТОК</t>
  </si>
  <si>
    <t>Крылова Ю.В.</t>
  </si>
  <si>
    <t>Белов</t>
  </si>
  <si>
    <t>Трынова Н.А.</t>
  </si>
  <si>
    <t>Бахметьева</t>
  </si>
  <si>
    <t>Тамара</t>
  </si>
  <si>
    <t xml:space="preserve">Косовская </t>
  </si>
  <si>
    <t>Кузнецова О.В.</t>
  </si>
  <si>
    <t>Чикина</t>
  </si>
  <si>
    <t>Матвей С.П.</t>
  </si>
  <si>
    <t>Судакова</t>
  </si>
  <si>
    <t xml:space="preserve"> Ирина</t>
  </si>
  <si>
    <t>Голубева Е.А.</t>
  </si>
  <si>
    <t>Коцкий</t>
  </si>
  <si>
    <t>Крутелева</t>
  </si>
  <si>
    <t>Кабанова</t>
  </si>
  <si>
    <t>Шомина А.В.</t>
  </si>
  <si>
    <t>Короткова</t>
  </si>
  <si>
    <t>Сергеева</t>
  </si>
  <si>
    <t>Кузнецова Н.В.</t>
  </si>
  <si>
    <t xml:space="preserve">Сенокосова </t>
  </si>
  <si>
    <t>Носова И.В.</t>
  </si>
  <si>
    <t>Денисова</t>
  </si>
  <si>
    <t>Ерохина Н.К.</t>
  </si>
  <si>
    <t>Кротова</t>
  </si>
  <si>
    <t>Виталия</t>
  </si>
  <si>
    <t>Кротова Т.С.</t>
  </si>
  <si>
    <t>Кириллова</t>
  </si>
  <si>
    <t>Заволенская</t>
  </si>
  <si>
    <t>Разнобарская И.А.</t>
  </si>
  <si>
    <t>Балаклиец</t>
  </si>
  <si>
    <t>Ликино-Дулевская ООШ № 3</t>
  </si>
  <si>
    <t>Аркадскова Т.А.</t>
  </si>
  <si>
    <t>Щепотин</t>
  </si>
  <si>
    <t>Зианбетова</t>
  </si>
  <si>
    <t>Альфия</t>
  </si>
  <si>
    <t>Томская Н.В.</t>
  </si>
  <si>
    <t xml:space="preserve">Биценко </t>
  </si>
  <si>
    <t>Тиней</t>
  </si>
  <si>
    <t>Миронова Ю.Н</t>
  </si>
  <si>
    <t>Буренкова</t>
  </si>
  <si>
    <t>Царёва О.В.</t>
  </si>
  <si>
    <t>Козина</t>
  </si>
  <si>
    <t>Фисунов</t>
  </si>
  <si>
    <t>Нечаева Т.М.</t>
  </si>
  <si>
    <t>Попова</t>
  </si>
  <si>
    <t>Результаты олимпиады по русскому языку.  9 класс.   2014 г.</t>
  </si>
  <si>
    <t>Косолапов</t>
  </si>
  <si>
    <t>Урываев</t>
  </si>
  <si>
    <t>Мурзова  Т.В.</t>
  </si>
  <si>
    <t>Астапенко</t>
  </si>
  <si>
    <t>Игорь</t>
  </si>
  <si>
    <t>Носова Т.Н.</t>
  </si>
  <si>
    <t xml:space="preserve">Казачек </t>
  </si>
  <si>
    <t>Сорокин</t>
  </si>
  <si>
    <t>Кирилина Н.С.</t>
  </si>
  <si>
    <t>Князева</t>
  </si>
  <si>
    <t>Запарованая</t>
  </si>
  <si>
    <t>Перепелкова</t>
  </si>
  <si>
    <t>Быкова С.А.</t>
  </si>
  <si>
    <t xml:space="preserve">Меженёва </t>
  </si>
  <si>
    <t>Шипова</t>
  </si>
  <si>
    <t>Галимова</t>
  </si>
  <si>
    <t>Палтушев</t>
  </si>
  <si>
    <t>Степнова Т.И.</t>
  </si>
  <si>
    <t>Журавлёва</t>
  </si>
  <si>
    <t>Уваров</t>
  </si>
  <si>
    <t>Чумагина О.Н.</t>
  </si>
  <si>
    <t>Малахова</t>
  </si>
  <si>
    <t>Старкова</t>
  </si>
  <si>
    <t xml:space="preserve">Евгения </t>
  </si>
  <si>
    <t>Львов</t>
  </si>
  <si>
    <t>Роман</t>
  </si>
  <si>
    <t>Петухов</t>
  </si>
  <si>
    <t>Запутновская СОШ</t>
  </si>
  <si>
    <t>Казанцева А.Н.</t>
  </si>
  <si>
    <t>Кузьмин</t>
  </si>
  <si>
    <t>Кирилл</t>
  </si>
  <si>
    <t>Наумкина</t>
  </si>
  <si>
    <t>Фуфлыгина</t>
  </si>
  <si>
    <t>Людмила</t>
  </si>
  <si>
    <t>Пахлова Е.В.</t>
  </si>
  <si>
    <t xml:space="preserve">Язькова </t>
  </si>
  <si>
    <t>Зинина</t>
  </si>
  <si>
    <t>Арина</t>
  </si>
  <si>
    <t>Кириллов</t>
  </si>
  <si>
    <t xml:space="preserve">Косенко </t>
  </si>
  <si>
    <t>Прокофьева</t>
  </si>
  <si>
    <t>Паршикова</t>
  </si>
  <si>
    <t>Колоянова</t>
  </si>
  <si>
    <t>Результаты олимпиады по русскому языку.  10 класс.   2014 г.</t>
  </si>
  <si>
    <t>Сучкова</t>
  </si>
  <si>
    <t>Малёва О.Б.</t>
  </si>
  <si>
    <t>Устюшина</t>
  </si>
  <si>
    <t>Юля</t>
  </si>
  <si>
    <t>Григоркина</t>
  </si>
  <si>
    <t>Владлена</t>
  </si>
  <si>
    <t xml:space="preserve">Пустовая </t>
  </si>
  <si>
    <t>Васильева Л.М.</t>
  </si>
  <si>
    <t>Зимина</t>
  </si>
  <si>
    <t xml:space="preserve">Трубицына </t>
  </si>
  <si>
    <t xml:space="preserve">Волкова </t>
  </si>
  <si>
    <t>Борзых Н.М.</t>
  </si>
  <si>
    <t>Сидоров</t>
  </si>
  <si>
    <t>Вячеслав</t>
  </si>
  <si>
    <t>Максимова</t>
  </si>
  <si>
    <t>Саввичева О.В.</t>
  </si>
  <si>
    <t xml:space="preserve">Чумин </t>
  </si>
  <si>
    <t>Алексеева</t>
  </si>
  <si>
    <t>Карапетян</t>
  </si>
  <si>
    <t>Карен</t>
  </si>
  <si>
    <t>Чигир</t>
  </si>
  <si>
    <t>Ерёмина Н.В.</t>
  </si>
  <si>
    <t>Зиновьева</t>
  </si>
  <si>
    <t>Ерошенкова Т.В.</t>
  </si>
  <si>
    <t>Шевченко</t>
  </si>
  <si>
    <t>Кукушкина</t>
  </si>
  <si>
    <t>Королёв</t>
  </si>
  <si>
    <t>Тяглова</t>
  </si>
  <si>
    <t>Маругина Л.Н.</t>
  </si>
  <si>
    <t>Зуев</t>
  </si>
  <si>
    <t>Тюрникова</t>
  </si>
  <si>
    <t>Результаты олимпиады по русскому языку.  11 класс.   2014 г.</t>
  </si>
  <si>
    <t>Результат</t>
  </si>
  <si>
    <t>Макарова</t>
  </si>
  <si>
    <t>Егорова</t>
  </si>
  <si>
    <t>Лидия</t>
  </si>
  <si>
    <t>Щетинина</t>
  </si>
  <si>
    <t>Петрик</t>
  </si>
  <si>
    <t>Немова</t>
  </si>
  <si>
    <t>Комиссарова</t>
  </si>
  <si>
    <t>Желудкова М.Г.</t>
  </si>
  <si>
    <t>Расулова</t>
  </si>
  <si>
    <t>Камила</t>
  </si>
  <si>
    <t>Солнцева</t>
  </si>
  <si>
    <t>Жандарова</t>
  </si>
  <si>
    <t>Любченко</t>
  </si>
  <si>
    <t>Елена</t>
  </si>
  <si>
    <t>Митягина</t>
  </si>
  <si>
    <t>Кочеткова В.В.</t>
  </si>
  <si>
    <t>Вишнивецкая</t>
  </si>
  <si>
    <t xml:space="preserve">Демидова </t>
  </si>
  <si>
    <t>Нефёдова Н.В.</t>
  </si>
  <si>
    <t>Серегин</t>
  </si>
  <si>
    <t>Капустина</t>
  </si>
  <si>
    <t>Андрякова</t>
  </si>
  <si>
    <t>Надежда</t>
  </si>
  <si>
    <t>Бодрова</t>
  </si>
  <si>
    <t>Протокол от  28.10.2014  № 1</t>
  </si>
  <si>
    <t>заседания жюри муниципального этапа олимпиады по мировой художественной культуре МХК 2014-2015 уч.г.</t>
  </si>
  <si>
    <t>Борзых Наталья Михайловна,  председатель жюри, учитель  МАОУ «Куровская СОШ № 6»,</t>
  </si>
  <si>
    <t xml:space="preserve">            Кулагина Марина Викторовна, МБОУ «Озерецкая СОШ»,</t>
  </si>
  <si>
    <t xml:space="preserve">            Юдина Светлана Борисовна, МБОУ «Давыдовский лицей»,</t>
  </si>
  <si>
    <t xml:space="preserve">            Уткина Ирина Фёдоровна, МБОУ «Дрезненская СОШ № 1»,</t>
  </si>
  <si>
    <t xml:space="preserve">            Авилова Наталья Петровна, МБОУ «Дрезненская гимназия»,</t>
  </si>
  <si>
    <t xml:space="preserve">            Балаева Ольга Игоревна, МБОУ «Ликино-Дулёвская СОШ № 5»,</t>
  </si>
  <si>
    <t xml:space="preserve">            Стёпкина Наталья Викторовна, МБОУ «Соболевская СОШ»,</t>
  </si>
  <si>
    <t>1. утвердить следующие результаты участников олимпиады:</t>
  </si>
  <si>
    <t>2. утвердить минимальный балл -  39</t>
  </si>
  <si>
    <t>Предмет</t>
  </si>
  <si>
    <t>Фамилия уч-ся</t>
  </si>
  <si>
    <t>Имя уч-ся</t>
  </si>
  <si>
    <t>Класс(без букв)</t>
  </si>
  <si>
    <t xml:space="preserve">ОУ ( краткое наименование без букв МБОУ и МАОУ) </t>
  </si>
  <si>
    <t>ФИО учителя(ИО-инициалы)</t>
  </si>
  <si>
    <t>1 задание</t>
  </si>
  <si>
    <t>2 задание</t>
  </si>
  <si>
    <t>3 задание</t>
  </si>
  <si>
    <t>4 задание</t>
  </si>
  <si>
    <t>5 задание</t>
  </si>
  <si>
    <t>6 задание</t>
  </si>
  <si>
    <t>Статус  2014-2015</t>
  </si>
  <si>
    <t xml:space="preserve"> 2013-2014 у.г.</t>
  </si>
  <si>
    <t>МХК</t>
  </si>
  <si>
    <t>Курмаева</t>
  </si>
  <si>
    <t>Элина</t>
  </si>
  <si>
    <t>Булдачева Г.Л.</t>
  </si>
  <si>
    <t>Удалова</t>
  </si>
  <si>
    <t>Щербина Т.А.</t>
  </si>
  <si>
    <t xml:space="preserve">Романов </t>
  </si>
  <si>
    <t>Л-Дулевский лицей</t>
  </si>
  <si>
    <t>Амосова А.А.</t>
  </si>
  <si>
    <t>Костенко</t>
  </si>
  <si>
    <t>Тишкина М.К.</t>
  </si>
  <si>
    <t>Копылова Л.М.</t>
  </si>
  <si>
    <t>Бучкина</t>
  </si>
  <si>
    <t>Дружинина Т.В.</t>
  </si>
  <si>
    <t>победитель</t>
  </si>
  <si>
    <t>Шарашкина</t>
  </si>
  <si>
    <t>Байкова</t>
  </si>
  <si>
    <t>Пронкина</t>
  </si>
  <si>
    <t xml:space="preserve">победитель </t>
  </si>
  <si>
    <t>Степкина Н.В.</t>
  </si>
  <si>
    <t>Лившиц</t>
  </si>
  <si>
    <t>Авилова Н.П.</t>
  </si>
  <si>
    <t>Михнина</t>
  </si>
  <si>
    <t>Уткина И.Ф.</t>
  </si>
  <si>
    <t>Прощаева</t>
  </si>
  <si>
    <t>Рубцова</t>
  </si>
  <si>
    <t>Исламова</t>
  </si>
  <si>
    <t>Аида</t>
  </si>
  <si>
    <t>Горностаев</t>
  </si>
  <si>
    <t>П Р О Т О К О Л  от  01 ноября  2014 г.</t>
  </si>
  <si>
    <r>
      <t>заседания жюри всероссийской олимпиады школьников в Орехово-Зуевском муниципальном районе</t>
    </r>
    <r>
      <rPr>
        <b/>
        <sz val="10"/>
        <rFont val="Arial Cyr"/>
        <family val="0"/>
      </rPr>
      <t xml:space="preserve"> ПО ТЕХНОЛОГИИ</t>
    </r>
  </si>
  <si>
    <t>Постановили :</t>
  </si>
  <si>
    <t xml:space="preserve">утвердить нижеследующий рейтинг учащихся </t>
  </si>
  <si>
    <t xml:space="preserve">утвердить нижеследующие результаты  учащихся </t>
  </si>
  <si>
    <t>Фамилия участника</t>
  </si>
  <si>
    <t>Имя участника</t>
  </si>
  <si>
    <t>ФИО учителя</t>
  </si>
  <si>
    <t>Статус 2013-2014</t>
  </si>
  <si>
    <t>Теория          35 б.</t>
  </si>
  <si>
    <t>Практика         40 б.</t>
  </si>
  <si>
    <t>Проект            50 б.</t>
  </si>
  <si>
    <t>Итого  125 б.</t>
  </si>
  <si>
    <t>Статус 2014-2015</t>
  </si>
  <si>
    <t>Дмитриев</t>
  </si>
  <si>
    <t>Бобров В.П.</t>
  </si>
  <si>
    <t>40.16</t>
  </si>
  <si>
    <t>91.16</t>
  </si>
  <si>
    <t>Юрченков</t>
  </si>
  <si>
    <t>призёр</t>
  </si>
  <si>
    <t>40.66</t>
  </si>
  <si>
    <t>89.66</t>
  </si>
  <si>
    <t>Киселёва</t>
  </si>
  <si>
    <t>Шляхина С.А.</t>
  </si>
  <si>
    <t>49.5</t>
  </si>
  <si>
    <t>86.5</t>
  </si>
  <si>
    <t>Лашкова Л.Г.</t>
  </si>
  <si>
    <t>38.25</t>
  </si>
  <si>
    <t>69.25</t>
  </si>
  <si>
    <t>Алексеев</t>
  </si>
  <si>
    <t>Юдин В.И.</t>
  </si>
  <si>
    <t>43.6</t>
  </si>
  <si>
    <t>104.6</t>
  </si>
  <si>
    <t>Иванов</t>
  </si>
  <si>
    <t>42.75</t>
  </si>
  <si>
    <t>103.75</t>
  </si>
  <si>
    <t>Воронин</t>
  </si>
  <si>
    <t>41.16</t>
  </si>
  <si>
    <t>102.16</t>
  </si>
  <si>
    <t xml:space="preserve">Косолапов </t>
  </si>
  <si>
    <t>40.55</t>
  </si>
  <si>
    <t>95.55</t>
  </si>
  <si>
    <t>Лебедева Н.Н.</t>
  </si>
  <si>
    <t>Аликеева</t>
  </si>
  <si>
    <t>16.50</t>
  </si>
  <si>
    <t>49.37</t>
  </si>
  <si>
    <t>78.87</t>
  </si>
  <si>
    <t>Инкова</t>
  </si>
  <si>
    <t>Мадина</t>
  </si>
  <si>
    <t>Соколова М.С.</t>
  </si>
  <si>
    <t>41.25</t>
  </si>
  <si>
    <t>77.25</t>
  </si>
  <si>
    <t>Анашкина</t>
  </si>
  <si>
    <t>Савельева М.Н.</t>
  </si>
  <si>
    <t>Будушина</t>
  </si>
  <si>
    <t xml:space="preserve">Мальчики. 7- 8 класс </t>
  </si>
  <si>
    <t xml:space="preserve">Титкин </t>
  </si>
  <si>
    <t>Ерошенков А.Н.</t>
  </si>
  <si>
    <t>Киржаков</t>
  </si>
  <si>
    <t>Алесей</t>
  </si>
  <si>
    <t>Попова Н.А.</t>
  </si>
  <si>
    <t>Павлов</t>
  </si>
  <si>
    <t>Щетинин</t>
  </si>
  <si>
    <t>Фёдоров В.В.</t>
  </si>
  <si>
    <t>Шахмурзаев</t>
  </si>
  <si>
    <t>Монахова К.С.</t>
  </si>
  <si>
    <t>Горин</t>
  </si>
  <si>
    <t>Савельев</t>
  </si>
  <si>
    <t>Илларионов</t>
  </si>
  <si>
    <t>Рычков В.П.</t>
  </si>
  <si>
    <t>Невертий</t>
  </si>
  <si>
    <t>Баулин А.С.</t>
  </si>
  <si>
    <t>Девочки 7-8 класс</t>
  </si>
  <si>
    <t>Ионова С.А.</t>
  </si>
  <si>
    <t xml:space="preserve">Крылова  </t>
  </si>
  <si>
    <t>Борискова Н.И.</t>
  </si>
  <si>
    <t>Воронкова</t>
  </si>
  <si>
    <t>Замолотнева</t>
  </si>
  <si>
    <t>Дьякова</t>
  </si>
  <si>
    <t>Голикова</t>
  </si>
  <si>
    <t>Пермякова</t>
  </si>
  <si>
    <t>Хренкова</t>
  </si>
  <si>
    <t>Крутелева А.И.</t>
  </si>
  <si>
    <t>Калабухова</t>
  </si>
  <si>
    <t>Рыжкова</t>
  </si>
  <si>
    <t>Калинкина Н.М.</t>
  </si>
  <si>
    <t xml:space="preserve">Чулкова </t>
  </si>
  <si>
    <t>Арсентьева О,Л,</t>
  </si>
  <si>
    <t xml:space="preserve">Ананьева </t>
  </si>
  <si>
    <t>Антонова Е.А.</t>
  </si>
  <si>
    <t xml:space="preserve">Протокол от  10.11.2014  № 1 </t>
  </si>
  <si>
    <t>заседания жюри муниципального этапа олимпиады по биологии 2014-2015у.г.</t>
  </si>
  <si>
    <t>Щукарева Любовь Николаевна, председатель жюри, МБОУ «Куровская СОШ №1»</t>
  </si>
  <si>
    <t>Бурулина Елена Анатольевна, МБОУ "Дрезненская СОШ №1"</t>
  </si>
  <si>
    <t>Потапова Любовь Анатольевна, МАОУ «Куровская СОШ №2»</t>
  </si>
  <si>
    <t>Филиппова Елена Федоровна, МАОУ «Куровская гимназия»</t>
  </si>
  <si>
    <t>Петриева Ольга Александровна, МБОУ «Озерецкая СОШ»</t>
  </si>
  <si>
    <t>Хижняк Инна Евгеньевна, МАОУ «Ликино-Дулевский лицей»</t>
  </si>
  <si>
    <t>Барабанова Елена Михайловна, МАОУ «Давыдовская гимназия»</t>
  </si>
  <si>
    <t>Жданова Елена Игоревна, МБОУ «Дрезненская гимназия»</t>
  </si>
  <si>
    <t>Филиппова Елена Сергеевна, МБОУ «Кабановская СОШ»</t>
  </si>
  <si>
    <t>Зорочкина Галина Николаевна, МБОУ "Соболевская СОШ"</t>
  </si>
  <si>
    <t>среди 7 классов</t>
  </si>
  <si>
    <t>Победитель или призёр 2013-2014 у.г.</t>
  </si>
  <si>
    <t>Трещалина М.А.</t>
  </si>
  <si>
    <t>Першин</t>
  </si>
  <si>
    <t>Филиппова Е.Ф.</t>
  </si>
  <si>
    <t>Жигарев</t>
  </si>
  <si>
    <t>Филипп</t>
  </si>
  <si>
    <t>Овечкин И.В.</t>
  </si>
  <si>
    <t>Бажан</t>
  </si>
  <si>
    <t>Петриева О.А.</t>
  </si>
  <si>
    <t>Антоненко А.В.</t>
  </si>
  <si>
    <t>Якименко</t>
  </si>
  <si>
    <t>Гаманова Н.В.</t>
  </si>
  <si>
    <t>Филиппова Е.С.</t>
  </si>
  <si>
    <t>Домогарова</t>
  </si>
  <si>
    <t>Коростелёва М.Ю.</t>
  </si>
  <si>
    <t>Зорочкина Г.Н.</t>
  </si>
  <si>
    <t>Горинов</t>
  </si>
  <si>
    <t>Семен</t>
  </si>
  <si>
    <t>Ипполитова Н.Б</t>
  </si>
  <si>
    <t>Макаров</t>
  </si>
  <si>
    <t>Власова Л. В.</t>
  </si>
  <si>
    <t>Савельева Л.В.</t>
  </si>
  <si>
    <t>Шелудянкин</t>
  </si>
  <si>
    <t>Елисеева С.В.</t>
  </si>
  <si>
    <t>Бурцева</t>
  </si>
  <si>
    <t>Лукштетова И.Г.</t>
  </si>
  <si>
    <t>Пономарева</t>
  </si>
  <si>
    <t>Щедрина Е.В.</t>
  </si>
  <si>
    <t xml:space="preserve">Куклин </t>
  </si>
  <si>
    <t>Назарова Г.А.</t>
  </si>
  <si>
    <t>Бордачева</t>
  </si>
  <si>
    <t>Хижняк И.Е.</t>
  </si>
  <si>
    <t>Попережнова</t>
  </si>
  <si>
    <t>Света</t>
  </si>
  <si>
    <t>Каржавина М.Н.</t>
  </si>
  <si>
    <t>Еркин</t>
  </si>
  <si>
    <t>Дегтярева И.Б.</t>
  </si>
  <si>
    <t>Мишина</t>
  </si>
  <si>
    <t>ЯшинаС.Л.</t>
  </si>
  <si>
    <t>Суворов</t>
  </si>
  <si>
    <t>Притчина Л.Ю.</t>
  </si>
  <si>
    <t>Копылова</t>
  </si>
  <si>
    <t>Архипова Т.С.</t>
  </si>
  <si>
    <t>Наумова</t>
  </si>
  <si>
    <t>Завьялова И.М.</t>
  </si>
  <si>
    <t>Годунова</t>
  </si>
  <si>
    <t>Барабанова Е.М.</t>
  </si>
  <si>
    <t>Буенкова</t>
  </si>
  <si>
    <t>Щукарева Л.Н.</t>
  </si>
  <si>
    <t>среди 8 классов:</t>
  </si>
  <si>
    <t>Призер</t>
  </si>
  <si>
    <t>Максимчук</t>
  </si>
  <si>
    <t>Васильева О.В.</t>
  </si>
  <si>
    <t>Зыкова</t>
  </si>
  <si>
    <t>Кусиев</t>
  </si>
  <si>
    <t>Аслан</t>
  </si>
  <si>
    <t>Тютнева Н.Е.</t>
  </si>
  <si>
    <t>Андриевский</t>
  </si>
  <si>
    <t>Малярова</t>
  </si>
  <si>
    <t>Жданова Е.И.</t>
  </si>
  <si>
    <t>Ветчинова</t>
  </si>
  <si>
    <t>Курбанов</t>
  </si>
  <si>
    <t>Ахмед</t>
  </si>
  <si>
    <t>Деврисашвили</t>
  </si>
  <si>
    <t>Кикина</t>
  </si>
  <si>
    <t>Широнина А.А.</t>
  </si>
  <si>
    <t xml:space="preserve">Никифоров </t>
  </si>
  <si>
    <t>Башурова Т.И</t>
  </si>
  <si>
    <t>Темяшова</t>
  </si>
  <si>
    <t>Крутикова</t>
  </si>
  <si>
    <t xml:space="preserve">Лисовская </t>
  </si>
  <si>
    <t>Мисцевская ООШ№2</t>
  </si>
  <si>
    <t>Капалина В.С.</t>
  </si>
  <si>
    <t>Миронов</t>
  </si>
  <si>
    <t>Агафонова И.И.</t>
  </si>
  <si>
    <t>Кошелева</t>
  </si>
  <si>
    <t>Арсланова</t>
  </si>
  <si>
    <t>Лиэнэ</t>
  </si>
  <si>
    <t>Башурова Т.И.</t>
  </si>
  <si>
    <t>среди 9 классов:</t>
  </si>
  <si>
    <t>Гаманов</t>
  </si>
  <si>
    <t xml:space="preserve">Манаенкова </t>
  </si>
  <si>
    <t>Урденко</t>
  </si>
  <si>
    <t>Бодров</t>
  </si>
  <si>
    <t>Владимир</t>
  </si>
  <si>
    <t>Чулкова Т.В.</t>
  </si>
  <si>
    <t>Кульков</t>
  </si>
  <si>
    <t>Ибрагимова</t>
  </si>
  <si>
    <t>Эмилия</t>
  </si>
  <si>
    <t>Бурулина Е.А.</t>
  </si>
  <si>
    <t>Манько</t>
  </si>
  <si>
    <t>Жмулина И.А.</t>
  </si>
  <si>
    <t xml:space="preserve">Топчий </t>
  </si>
  <si>
    <t>Качуева Л.И.</t>
  </si>
  <si>
    <t xml:space="preserve">Уралёва </t>
  </si>
  <si>
    <t xml:space="preserve">Пронцихина </t>
  </si>
  <si>
    <t>Лиза</t>
  </si>
  <si>
    <t xml:space="preserve">Иван </t>
  </si>
  <si>
    <t xml:space="preserve">Махров </t>
  </si>
  <si>
    <t>Лазуков Н.М.</t>
  </si>
  <si>
    <t>Шушлин</t>
  </si>
  <si>
    <t>Жукова Т.Б.</t>
  </si>
  <si>
    <t>Ромашина</t>
  </si>
  <si>
    <t>Лобанова</t>
  </si>
  <si>
    <t>Рудачинская</t>
  </si>
  <si>
    <t>Окрасова</t>
  </si>
  <si>
    <t>Грошева И.В.</t>
  </si>
  <si>
    <t>Хлюпта</t>
  </si>
  <si>
    <t>КуровскаяСОШ №1</t>
  </si>
  <si>
    <t>Евдокимова</t>
  </si>
  <si>
    <t>Горячева Н.Ю.</t>
  </si>
  <si>
    <t>Хаперскова</t>
  </si>
  <si>
    <t>среди 10 классов:</t>
  </si>
  <si>
    <t>Белоусов</t>
  </si>
  <si>
    <t>Серов</t>
  </si>
  <si>
    <t xml:space="preserve">Призер </t>
  </si>
  <si>
    <t>Бобиченко</t>
  </si>
  <si>
    <t>Курицын</t>
  </si>
  <si>
    <t>Зинченко</t>
  </si>
  <si>
    <t>Лынник</t>
  </si>
  <si>
    <t>Садеков</t>
  </si>
  <si>
    <t>Громова</t>
  </si>
  <si>
    <t>Павлова</t>
  </si>
  <si>
    <t>Федотов</t>
  </si>
  <si>
    <t>Бикбаев</t>
  </si>
  <si>
    <t xml:space="preserve">Игорь </t>
  </si>
  <si>
    <t>Ахматханова</t>
  </si>
  <si>
    <t>Банцекина</t>
  </si>
  <si>
    <t>Королев</t>
  </si>
  <si>
    <t>Святослав</t>
  </si>
  <si>
    <t>Пустовая</t>
  </si>
  <si>
    <t>среди 11 классов:</t>
  </si>
  <si>
    <t>Моисеева</t>
  </si>
  <si>
    <t>Варвара</t>
  </si>
  <si>
    <t>Куликова</t>
  </si>
  <si>
    <t xml:space="preserve">Артемьева </t>
  </si>
  <si>
    <t>Демкина</t>
  </si>
  <si>
    <t>Любовь</t>
  </si>
  <si>
    <t>Абелев</t>
  </si>
  <si>
    <t>Роберт</t>
  </si>
  <si>
    <t xml:space="preserve">Лысенко </t>
  </si>
  <si>
    <t>Кострикин</t>
  </si>
  <si>
    <t>Казанцева</t>
  </si>
  <si>
    <t>Крутова</t>
  </si>
  <si>
    <t>Пысларь</t>
  </si>
  <si>
    <t>Карякина</t>
  </si>
  <si>
    <t>Диана</t>
  </si>
  <si>
    <t>Гнусарева</t>
  </si>
  <si>
    <t>Миронова</t>
  </si>
  <si>
    <t xml:space="preserve">Протокол от  26.10.2014  № 1 </t>
  </si>
  <si>
    <t>заседания жюри муниципального этапа олимпиады по экологии 2014-2015у.г.</t>
  </si>
  <si>
    <t>Щедрина Елена Владимировна, председатель жюри, МАОУ «Давыдовский лицей»</t>
  </si>
  <si>
    <t>Тютнева Наталья Евгеньевна, МБОУ «Новинская СОШ»</t>
  </si>
  <si>
    <t>Зорочкина Галина Николаевна, МБОУ «Соболевская СОШ»</t>
  </si>
  <si>
    <t>Гаманова Наталья Викторовна, МАОУ «Куровская СОШ №2»</t>
  </si>
  <si>
    <t>1. утвердить следующие результаты участников олимпиады</t>
  </si>
  <si>
    <t>Итоговая ведомость муниципального этапа олимпиады по экологии</t>
  </si>
  <si>
    <t>Дата проведения:  1 этап -18.10.14. в 10.00., 2 этап -26.10.2014 г.</t>
  </si>
  <si>
    <t>Место проведения : Кабановская СОШ, Ликино-Дулевская ООШ №2</t>
  </si>
  <si>
    <t>рейтинг</t>
  </si>
  <si>
    <t>ФИО</t>
  </si>
  <si>
    <t>школа</t>
  </si>
  <si>
    <t>класс</t>
  </si>
  <si>
    <t>баллы за задания</t>
  </si>
  <si>
    <t>макс.балл</t>
  </si>
  <si>
    <t>Тема проекта</t>
  </si>
  <si>
    <t>% авторского текста</t>
  </si>
  <si>
    <t>баллы за рукопись</t>
  </si>
  <si>
    <t>баллы за защиту</t>
  </si>
  <si>
    <t>Итого баллов</t>
  </si>
  <si>
    <t>7-8 кл</t>
  </si>
  <si>
    <t>10-11кл</t>
  </si>
  <si>
    <t>среди 7-8 классов:</t>
  </si>
  <si>
    <t>Стрыгина Олеся</t>
  </si>
  <si>
    <t>Из жизни растений. Стратегия выживания.</t>
  </si>
  <si>
    <t>Потапова Л.А.</t>
  </si>
  <si>
    <t>Рунов Василий</t>
  </si>
  <si>
    <t>Оседлые птицы Орехово-Зуевского района</t>
  </si>
  <si>
    <t>Ганенкова Г.П.</t>
  </si>
  <si>
    <t>среди 10-11 классов:</t>
  </si>
  <si>
    <t xml:space="preserve">Бикбаев Игорь </t>
  </si>
  <si>
    <t>Восстановительные процессы в ельнике, погибшем под воздействием короеда-типографа</t>
  </si>
  <si>
    <t xml:space="preserve">Лысенко Евгения </t>
  </si>
  <si>
    <t xml:space="preserve">Капустина Елена </t>
  </si>
  <si>
    <t>Смирнова В.М.</t>
  </si>
  <si>
    <t>Протокол № 1 от  05 ноября 2014 года</t>
  </si>
  <si>
    <t>заседания жюри олимпиады школьников в Орехово-Зуевском муниципальном районе по ОБЩЕСТВОЗНАНИЮ</t>
  </si>
  <si>
    <t xml:space="preserve">Жюри в составе: </t>
  </si>
  <si>
    <t xml:space="preserve">Тетеркина Татьяна Александровна, МБОУ "Ликино-Дулевская ООШ №4" </t>
  </si>
  <si>
    <t>Узбекова Юлия Харисовна, МАОУ "Куровская гимназия"</t>
  </si>
  <si>
    <t>Степанова Ирина Анатольевна, МАОУ "Давыдовский лицей"</t>
  </si>
  <si>
    <t>Рублева Елена Сергеевна, МАОУ "Куровская СОШ №6"</t>
  </si>
  <si>
    <t>Гуржий Юрий Анатольевич, МАОУ "Демиховский лицей"</t>
  </si>
  <si>
    <t>Богатырева Ольга Юрьевна, МБОУ "Дрезненская гимназия"</t>
  </si>
  <si>
    <t>Дувалкина Татьяна Алексеевна, МАОУ "Давыдовская гимназия"</t>
  </si>
  <si>
    <t>Лебедева Марина Александровна, МБОУ "Щетиновская СОШ"</t>
  </si>
  <si>
    <t>Алексеева Татьяна Владимировна, МАОУ "Куровская СОШ №2"</t>
  </si>
  <si>
    <t>Семенова Валентина Николаевна, МБОУ "Авсюнинская СОШ"</t>
  </si>
  <si>
    <t>утвердить нижеследующий рейтинг</t>
  </si>
  <si>
    <t>считать минимальным балл призера в 7 классе - 41; в 8  -46, в 9 -51, в 10 -44, в 11 -54.</t>
  </si>
  <si>
    <t>эссе</t>
  </si>
  <si>
    <t>статус</t>
  </si>
  <si>
    <t>Караблин</t>
  </si>
  <si>
    <t>Макридина А.Н.</t>
  </si>
  <si>
    <t>Жуков</t>
  </si>
  <si>
    <t>Банцекина Г.Д.</t>
  </si>
  <si>
    <t>Исайкина С.Г.</t>
  </si>
  <si>
    <t>Богатырева О.Ю.</t>
  </si>
  <si>
    <t xml:space="preserve">Тюнева </t>
  </si>
  <si>
    <t>Шашкова Л.Г.</t>
  </si>
  <si>
    <t>Гуржий Ю.А.</t>
  </si>
  <si>
    <t>Боков</t>
  </si>
  <si>
    <t>Поддувалкина К.А.</t>
  </si>
  <si>
    <t xml:space="preserve">Федяев </t>
  </si>
  <si>
    <t>Балаева О.И.</t>
  </si>
  <si>
    <t>Апестина Н.В.</t>
  </si>
  <si>
    <t>Рожнова</t>
  </si>
  <si>
    <t>Храмцова А.В.</t>
  </si>
  <si>
    <t>Ермакова</t>
  </si>
  <si>
    <t>Логанихин А.Н.</t>
  </si>
  <si>
    <t>Силкин И.Д.</t>
  </si>
  <si>
    <t>Седенков</t>
  </si>
  <si>
    <t>Коркина</t>
  </si>
  <si>
    <t xml:space="preserve">Строкина </t>
  </si>
  <si>
    <t>Тяжелова М.Г.</t>
  </si>
  <si>
    <t xml:space="preserve">Радина </t>
  </si>
  <si>
    <t>Сидорова Л.Г</t>
  </si>
  <si>
    <t>Магеррамов</t>
  </si>
  <si>
    <t>Тетёркина Т.А.</t>
  </si>
  <si>
    <t>Исаев Р.Е.</t>
  </si>
  <si>
    <t>Новицкая</t>
  </si>
  <si>
    <t>Пуговкина М.А.</t>
  </si>
  <si>
    <t>Стародубцева</t>
  </si>
  <si>
    <t>Сусакина Н.В.</t>
  </si>
  <si>
    <t>Ведомость результатов учащихся 8 классов ОУ Орехово-Зуевского муниципального района Московской области на олимпиаде по обществознанию.</t>
  </si>
  <si>
    <t>2014-2015 учебный год.</t>
  </si>
  <si>
    <t>Дата проведения: 02.11.2014г.</t>
  </si>
  <si>
    <t>Дата проверки: 05.11.2014г.</t>
  </si>
  <si>
    <t>Харыбина</t>
  </si>
  <si>
    <t>Узбекова Ю.Х.</t>
  </si>
  <si>
    <t>Семенова В.Н.</t>
  </si>
  <si>
    <t>Артемова</t>
  </si>
  <si>
    <t>Даша</t>
  </si>
  <si>
    <t>Романенко</t>
  </si>
  <si>
    <t>Разина</t>
  </si>
  <si>
    <t>Буталова</t>
  </si>
  <si>
    <t>Савин А. В.</t>
  </si>
  <si>
    <t>Орлова</t>
  </si>
  <si>
    <t>Дувалкина Т.А.</t>
  </si>
  <si>
    <t>Герасимова</t>
  </si>
  <si>
    <t>Никитушкина Л.Д.</t>
  </si>
  <si>
    <t>Полшкова</t>
  </si>
  <si>
    <t>Аркадьев</t>
  </si>
  <si>
    <t>Адрова</t>
  </si>
  <si>
    <t>Крылова  В.А</t>
  </si>
  <si>
    <t>Луканина</t>
  </si>
  <si>
    <t>Кипелова Е.К.</t>
  </si>
  <si>
    <t>Салихов</t>
  </si>
  <si>
    <t>Камал</t>
  </si>
  <si>
    <t>Степанова И.А.</t>
  </si>
  <si>
    <t xml:space="preserve">Маслий </t>
  </si>
  <si>
    <t>Долженок</t>
  </si>
  <si>
    <t>Красильников Р.Г.</t>
  </si>
  <si>
    <t>Ефремушкин</t>
  </si>
  <si>
    <t>Блажнов В.И.</t>
  </si>
  <si>
    <t>Гущина С.Ю.</t>
  </si>
  <si>
    <t>Илюхина</t>
  </si>
  <si>
    <t>Конкина</t>
  </si>
  <si>
    <t>Ведомость результатов учащихся 9 классов ОУ Орехово-Зуевского муниципального района Московской области на олимпиаде по обществознанию.</t>
  </si>
  <si>
    <t>Аболонин</t>
  </si>
  <si>
    <t>Леоненко</t>
  </si>
  <si>
    <t>Новикова</t>
  </si>
  <si>
    <t>Ситнов</t>
  </si>
  <si>
    <t>Кикинская Л.А.</t>
  </si>
  <si>
    <t>Медведев</t>
  </si>
  <si>
    <t>Петрова И.В.</t>
  </si>
  <si>
    <t>Лобков</t>
  </si>
  <si>
    <t>Артамонова</t>
  </si>
  <si>
    <t xml:space="preserve">Острова </t>
  </si>
  <si>
    <t>Решетов</t>
  </si>
  <si>
    <t>Чулкова</t>
  </si>
  <si>
    <t>Сухова</t>
  </si>
  <si>
    <t>Агафонова В.Г.</t>
  </si>
  <si>
    <t>Тамбулова</t>
  </si>
  <si>
    <t>Зиленков</t>
  </si>
  <si>
    <t>Янина</t>
  </si>
  <si>
    <t>Бердочникова</t>
  </si>
  <si>
    <t>Можаева</t>
  </si>
  <si>
    <t>Янчикова Т.И.</t>
  </si>
  <si>
    <t>Мацкевич</t>
  </si>
  <si>
    <t>Битюкова</t>
  </si>
  <si>
    <t>Ведомость результатов учащихся 10 классов ОУ Орехово-Зуевского муниципального района Московской области на олимпиаде по обществознанию.</t>
  </si>
  <si>
    <t>Севрук</t>
  </si>
  <si>
    <t>Балашова</t>
  </si>
  <si>
    <t>Кузнецова В.Ф.</t>
  </si>
  <si>
    <t xml:space="preserve">Трофимова </t>
  </si>
  <si>
    <t>Лукичёва И.В.</t>
  </si>
  <si>
    <t>Россова Л.В.</t>
  </si>
  <si>
    <t xml:space="preserve">Рубанова </t>
  </si>
  <si>
    <t>Морозенко</t>
  </si>
  <si>
    <t>Климов</t>
  </si>
  <si>
    <t>Слукина</t>
  </si>
  <si>
    <t>Гладченко</t>
  </si>
  <si>
    <t>Долматов</t>
  </si>
  <si>
    <t>Кошкина</t>
  </si>
  <si>
    <t>Ваулина</t>
  </si>
  <si>
    <t>Эртуганов</t>
  </si>
  <si>
    <t>Шакир</t>
  </si>
  <si>
    <t>Костин</t>
  </si>
  <si>
    <t>Ведомость результатов учащихся 11 классов ОУ Орехово-Зуевского муниципального района Московской области на олимпиаде по обществознанию.</t>
  </si>
  <si>
    <t>Пуговкина</t>
  </si>
  <si>
    <t xml:space="preserve">Шелудянкина </t>
  </si>
  <si>
    <t>Гарцев</t>
  </si>
  <si>
    <t>Дударенко</t>
  </si>
  <si>
    <t>Фролова</t>
  </si>
  <si>
    <t>Нарбекова</t>
  </si>
  <si>
    <t>Бенченко</t>
  </si>
  <si>
    <t>Васильев</t>
  </si>
  <si>
    <t>Матвеева</t>
  </si>
  <si>
    <t>Момотова</t>
  </si>
  <si>
    <t>Хорева</t>
  </si>
  <si>
    <t>Алясова</t>
  </si>
  <si>
    <t>Силакова</t>
  </si>
  <si>
    <t>Лукина А.С.</t>
  </si>
  <si>
    <t>Кондаева</t>
  </si>
  <si>
    <t>Герасимова Т.Д.</t>
  </si>
  <si>
    <t>П Р О Т О К О Л от 11 ноября 2014 г.</t>
  </si>
  <si>
    <t>Янчикова Татьяна Николаевна, МБОУ "Губинская СОШ"</t>
  </si>
  <si>
    <t>Агафонова Вера Геннадьевна, МАОУ "Давыдовский лицей"</t>
  </si>
  <si>
    <t>Красильников Руслан Георгиевич, МБОУ "Куровская СОШ №1"</t>
  </si>
  <si>
    <t>Зудилкин Роман Викторович, МБОУ "Кабановская СОШ"</t>
  </si>
  <si>
    <t>Панина Татьяна Сергеевна, МБОУ "Куровская СОШ №1"</t>
  </si>
  <si>
    <t>считать минимальным балл -36</t>
  </si>
  <si>
    <t>Результаты олимпиады по истории 7 класс</t>
  </si>
  <si>
    <t>Синельников</t>
  </si>
  <si>
    <t>Орлов</t>
  </si>
  <si>
    <t>Валерий</t>
  </si>
  <si>
    <t>Мицкевич</t>
  </si>
  <si>
    <t>Сытова Н.А.</t>
  </si>
  <si>
    <t>Зулкарнеев</t>
  </si>
  <si>
    <t>Елисеев</t>
  </si>
  <si>
    <t>Пальтова</t>
  </si>
  <si>
    <t>Гончаренко</t>
  </si>
  <si>
    <t>Архангельский А.Ю.</t>
  </si>
  <si>
    <t xml:space="preserve">Нефёдов </t>
  </si>
  <si>
    <t>Зудилкин Р.В.</t>
  </si>
  <si>
    <t xml:space="preserve">Митькова </t>
  </si>
  <si>
    <t xml:space="preserve">Мошков </t>
  </si>
  <si>
    <t>Курова</t>
  </si>
  <si>
    <t xml:space="preserve"> Анна</t>
  </si>
  <si>
    <t>Рублева Е.С.</t>
  </si>
  <si>
    <t>Шаповалов</t>
  </si>
  <si>
    <t>Трифонова</t>
  </si>
  <si>
    <t>Женя</t>
  </si>
  <si>
    <t>Барскова</t>
  </si>
  <si>
    <t>Пшеничникова И.Г.</t>
  </si>
  <si>
    <t>Мекаев</t>
  </si>
  <si>
    <t>Результаты олимпиады по истории 8 класс</t>
  </si>
  <si>
    <t>Лебедева М.А.</t>
  </si>
  <si>
    <t>Шутков</t>
  </si>
  <si>
    <t xml:space="preserve">Кашаева </t>
  </si>
  <si>
    <t xml:space="preserve">Куликов </t>
  </si>
  <si>
    <t>Кубышкин</t>
  </si>
  <si>
    <t>Никонов</t>
  </si>
  <si>
    <t>Юдин</t>
  </si>
  <si>
    <t>Гичко</t>
  </si>
  <si>
    <t>Доронкин</t>
  </si>
  <si>
    <t>Звонов</t>
  </si>
  <si>
    <t>Гобжиле</t>
  </si>
  <si>
    <t>Романишко</t>
  </si>
  <si>
    <t>Валентин</t>
  </si>
  <si>
    <t>Кутько</t>
  </si>
  <si>
    <t>Результаты олимпиады по истории 9 класс</t>
  </si>
  <si>
    <t xml:space="preserve">Тимофеев </t>
  </si>
  <si>
    <t>Абрамова</t>
  </si>
  <si>
    <t>Скворцова</t>
  </si>
  <si>
    <t>Каширин</t>
  </si>
  <si>
    <t>Герасимов</t>
  </si>
  <si>
    <t>Климова</t>
  </si>
  <si>
    <t>Егоров</t>
  </si>
  <si>
    <t xml:space="preserve">Курьянова </t>
  </si>
  <si>
    <t>Заборовская</t>
  </si>
  <si>
    <t>Поликарпов</t>
  </si>
  <si>
    <t xml:space="preserve">Зализецкий </t>
  </si>
  <si>
    <t>Результаты олимпиады по истории 10 класс</t>
  </si>
  <si>
    <t>Лещинская</t>
  </si>
  <si>
    <t>Афанасьева</t>
  </si>
  <si>
    <t>Калинин</t>
  </si>
  <si>
    <t>Митькин</t>
  </si>
  <si>
    <t>Хренов</t>
  </si>
  <si>
    <t>Рогова</t>
  </si>
  <si>
    <t>Решетняк</t>
  </si>
  <si>
    <t>Зайцева</t>
  </si>
  <si>
    <t>Лада</t>
  </si>
  <si>
    <t>Результаты олимпиады по истории 11 класс</t>
  </si>
  <si>
    <t>Рябова</t>
  </si>
  <si>
    <t>Авилова Н.А.</t>
  </si>
  <si>
    <t xml:space="preserve">Агапова </t>
  </si>
  <si>
    <t>Хвостова</t>
  </si>
  <si>
    <t>Глухов</t>
  </si>
  <si>
    <t>Демидова</t>
  </si>
  <si>
    <t>Наталия</t>
  </si>
  <si>
    <t>Перов</t>
  </si>
  <si>
    <t>Никифоров</t>
  </si>
  <si>
    <t>Базырин</t>
  </si>
  <si>
    <t>Юрий</t>
  </si>
  <si>
    <t>Акимова</t>
  </si>
  <si>
    <t>Протокол № 1 от 17 ноября 2014 года</t>
  </si>
  <si>
    <t>Присутствовали: Стайкова Н.М., председатель жюри, учитель МБОУ "Ликино-Дулёвская гимназия"</t>
  </si>
  <si>
    <r>
      <t xml:space="preserve">    </t>
    </r>
    <r>
      <rPr>
        <sz val="10"/>
        <rFont val="Arial Narrow"/>
        <family val="2"/>
      </rPr>
      <t xml:space="preserve">             члены жюри: Сенина Н.А., Давыдовская гимназия, Скрипкина Н.И., Давыдовская гимназия,  Титова Л.Н., Кабановская СОШ, Ефименко Н.С., Давыдовский лицей</t>
    </r>
  </si>
  <si>
    <t>Постановили:  утвердить нижеследующие результы и рейтинг учащихся</t>
  </si>
  <si>
    <t xml:space="preserve">                          установить минимальный балл для победителей и призеров - 48,5 баллов</t>
  </si>
  <si>
    <t>7-8 классы</t>
  </si>
  <si>
    <t>Чтение</t>
  </si>
  <si>
    <t>ЛГ тест</t>
  </si>
  <si>
    <t>Письменная речь</t>
  </si>
  <si>
    <t>Устная речь</t>
  </si>
  <si>
    <t>Стайкова Н.М.</t>
  </si>
  <si>
    <t xml:space="preserve">Рожнова </t>
  </si>
  <si>
    <t>Клименко</t>
  </si>
  <si>
    <t>Гусева Л.И.</t>
  </si>
  <si>
    <t>9-11 классы</t>
  </si>
  <si>
    <t>Ефименко Н.С.</t>
  </si>
  <si>
    <t>Логинова</t>
  </si>
  <si>
    <t>Сенина Н.А.</t>
  </si>
  <si>
    <t>Родионова</t>
  </si>
  <si>
    <t>Пахоменкова</t>
  </si>
  <si>
    <t>Павлова Н.А.</t>
  </si>
  <si>
    <t>Жукова</t>
  </si>
  <si>
    <t>Жигарева О.С</t>
  </si>
  <si>
    <t>Белова</t>
  </si>
  <si>
    <t>Председатель жюри: Стайкова Наталья Михайловна, МБОУ "Ликино-Дулевская гимназия"</t>
  </si>
  <si>
    <t>Члены жюри:</t>
  </si>
  <si>
    <t xml:space="preserve">Сенина Надежда Алексеевна, МАОУ "Давыдовская гимназия" </t>
  </si>
  <si>
    <t>Скрипкина Надежда Ивановна, МАОУ "Давыдовская гимназия"</t>
  </si>
  <si>
    <t>Титова Людмила Николаевна, МБОУ "Кабановская СОШ"</t>
  </si>
  <si>
    <t>Ефименко Наталья Сазоновна, МАОУ "Давыдовский лицей"</t>
  </si>
  <si>
    <t>Протокол от 17.11.2014</t>
  </si>
  <si>
    <t xml:space="preserve">заседания жюри всероссийской олимпиады школьников по ОПД и ПЗ </t>
  </si>
  <si>
    <t>max - 76</t>
  </si>
  <si>
    <t>Рунова Т.Ю.</t>
  </si>
  <si>
    <t>10</t>
  </si>
  <si>
    <t>Горбунова О.В.</t>
  </si>
  <si>
    <t>Аржевикина</t>
  </si>
  <si>
    <t>Бурова Г.П.</t>
  </si>
  <si>
    <r>
      <t>П Р О Т О К О Л</t>
    </r>
    <r>
      <rPr>
        <sz val="11"/>
        <rFont val="Arial Cyr"/>
        <family val="0"/>
      </rPr>
      <t xml:space="preserve">  от  25 ноября 2014 г.</t>
    </r>
  </si>
  <si>
    <t>заседания жюри муниципального этапа олимпиады по ОБЖ в 2014-2015 у.г.</t>
  </si>
  <si>
    <t>Присутствовали: Уланов В.К. -председатель жюри;                                                                                                                                          Корчак Александр Абрамович, МБОУ "Малодубенская СОШ";Савин Андрей Викторович, МБОУ "Войново-Горская ООШ"; Жуков мИгорь Александрович, МБОУ "Щетиновская СОШ"; Беглярова Лейла Михайловна, МАОУ "Куровская гимназия"; Дубинин Виталий Викторович, МБОУ "Куровская СОШ"; Романова Светлана Евгеньевна, МАОУ "Куровская СОШ№6"; Тимченко Алексей Андреевич, МАОУ "Куровская СОШ№2"; Жарова Евгения Семёновна, МБОУ "Дрезненская гимназия"; Федоров Вадим Валентинович, МБОУ "Озерецкая СОШ".</t>
  </si>
  <si>
    <r>
      <t xml:space="preserve">2. </t>
    </r>
    <r>
      <rPr>
        <sz val="12"/>
        <rFont val="Times New Roman"/>
        <family val="1"/>
      </rPr>
      <t>установить минимальный балл для победителя и призёра - в 7-8 классах - 90 балллов; для 9,  10-11 классов - 175баллов</t>
    </r>
  </si>
  <si>
    <t>Результаты олимпиады по ОБЖ  7-8 класс.   2014 г.</t>
  </si>
  <si>
    <t>№п/п</t>
  </si>
  <si>
    <t xml:space="preserve"> Теория                                      100 б.</t>
  </si>
  <si>
    <t>Победитель или призёр 2012-2013 у.г.</t>
  </si>
  <si>
    <t xml:space="preserve">Мещеряков </t>
  </si>
  <si>
    <t>Романова С.Е.</t>
  </si>
  <si>
    <t>Тимченко А.А.</t>
  </si>
  <si>
    <t>Дубинин В.В.</t>
  </si>
  <si>
    <t>Беглярова Л.М.</t>
  </si>
  <si>
    <t>Шулика</t>
  </si>
  <si>
    <t>Синельников В.А.</t>
  </si>
  <si>
    <t>Минаева</t>
  </si>
  <si>
    <t>Жарова Е.С</t>
  </si>
  <si>
    <t>Павельева</t>
  </si>
  <si>
    <t>Князева О.М.</t>
  </si>
  <si>
    <t>Попов</t>
  </si>
  <si>
    <t>Юсов</t>
  </si>
  <si>
    <t>Уланов В.К.</t>
  </si>
  <si>
    <t>Шарапова</t>
  </si>
  <si>
    <t>Жуков И.А.</t>
  </si>
  <si>
    <t>Жиганова</t>
  </si>
  <si>
    <t>Малодубенская СОЩ</t>
  </si>
  <si>
    <t>Корчак А.А.</t>
  </si>
  <si>
    <t>Неявка</t>
  </si>
  <si>
    <t>Рунов</t>
  </si>
  <si>
    <t>Федотова Т.Н.</t>
  </si>
  <si>
    <t>Галицина</t>
  </si>
  <si>
    <t>Савельев М.В.</t>
  </si>
  <si>
    <t xml:space="preserve">Монахов </t>
  </si>
  <si>
    <t>Сева</t>
  </si>
  <si>
    <t>Токарев П.А.</t>
  </si>
  <si>
    <t>Носков</t>
  </si>
  <si>
    <t>Результаты олимпиады по ОБЖ  9 класс.   2014 г.</t>
  </si>
  <si>
    <t>Теория 120</t>
  </si>
  <si>
    <t>Практика 100 б.</t>
  </si>
  <si>
    <t>Итого 220</t>
  </si>
  <si>
    <t>Скворцов А.В.</t>
  </si>
  <si>
    <t>Разоренов В.С.</t>
  </si>
  <si>
    <t>Калайтанов</t>
  </si>
  <si>
    <t>Цибизов А.В.</t>
  </si>
  <si>
    <t>Воронцов</t>
  </si>
  <si>
    <t>Жохов</t>
  </si>
  <si>
    <t>Батраков</t>
  </si>
  <si>
    <t>Кочетов В.В.</t>
  </si>
  <si>
    <t>Кукалева Л.П.</t>
  </si>
  <si>
    <t>Григорьевская</t>
  </si>
  <si>
    <t>Ермаков</t>
  </si>
  <si>
    <t>Колесникова Н.И.</t>
  </si>
  <si>
    <t>Результаты олимпиады по ОБЖ 10 и 11  классы  2014 г.</t>
  </si>
  <si>
    <t>Теория         130б</t>
  </si>
  <si>
    <t>Практика     120</t>
  </si>
  <si>
    <t>Итого          250б.</t>
  </si>
  <si>
    <t>Благих</t>
  </si>
  <si>
    <t>Юшкин</t>
  </si>
  <si>
    <t>Самараковский</t>
  </si>
  <si>
    <t>Руслан</t>
  </si>
  <si>
    <t xml:space="preserve">Зубко </t>
  </si>
  <si>
    <t>Биктимиров</t>
  </si>
  <si>
    <t>Рафаэль</t>
  </si>
  <si>
    <t>Мамутова</t>
  </si>
  <si>
    <t>Корякина</t>
  </si>
  <si>
    <t>Сбитнев</t>
  </si>
  <si>
    <t>Жорова</t>
  </si>
  <si>
    <t>Федоров В.В.</t>
  </si>
  <si>
    <t>Хорин</t>
  </si>
  <si>
    <t>Копин</t>
  </si>
  <si>
    <t>Хаустов</t>
  </si>
  <si>
    <t xml:space="preserve">Протокол от  24.11.2014  № 1 </t>
  </si>
  <si>
    <t>заседания жюри муниципального этапа олимпиады по химии 2014-2015у.г.</t>
  </si>
  <si>
    <t>Грошева Ирина Владимировна, председатель жюри, МБОУ «Малодубенская СОШ»</t>
  </si>
  <si>
    <t>Смирнова Вера Матвеевна, МБОУ «Соболевская СОШ»</t>
  </si>
  <si>
    <t>Анашкина Наталья Викторовна, МБОУ «Ново-Снопковская СОШ»</t>
  </si>
  <si>
    <t>Полякова Татьяна Григорьевна, МБОУ «Куровская  СОШ №1»</t>
  </si>
  <si>
    <t>Широнина Анна Александровна, МБОУ «Ильинская СОШ»</t>
  </si>
  <si>
    <t>Рунов Сергей Анатольевич, МАОУ «Давыдовсий лицей»</t>
  </si>
  <si>
    <t>2. минимальный балл ( призёр)  - 6 баллов</t>
  </si>
  <si>
    <t xml:space="preserve">Итоговая ведомость олимпиады по химии 2014-15 уч.г. </t>
  </si>
  <si>
    <t xml:space="preserve">ОУ </t>
  </si>
  <si>
    <t>химия</t>
  </si>
  <si>
    <t>Маркелова Т.В.</t>
  </si>
  <si>
    <t>Сыроегина</t>
  </si>
  <si>
    <t>Терентьева М.Г.</t>
  </si>
  <si>
    <t>Жигарёв</t>
  </si>
  <si>
    <t>Дубровина Э.А.</t>
  </si>
  <si>
    <t xml:space="preserve">Чулков </t>
  </si>
  <si>
    <t>Орлихина</t>
  </si>
  <si>
    <t>Ликино-Дулевская ООШ №3</t>
  </si>
  <si>
    <t xml:space="preserve">Хижняк </t>
  </si>
  <si>
    <t>Полякова Т.Г.</t>
  </si>
  <si>
    <t>Овчинникова Ж.Е.</t>
  </si>
  <si>
    <t>Химия</t>
  </si>
  <si>
    <t>Кононов</t>
  </si>
  <si>
    <t>Герман</t>
  </si>
  <si>
    <t>Ступина</t>
  </si>
  <si>
    <t>Бушуева</t>
  </si>
  <si>
    <t>Тебелева А.В.</t>
  </si>
  <si>
    <t>Борисова</t>
  </si>
  <si>
    <t>Сильнов</t>
  </si>
  <si>
    <t>Пименов</t>
  </si>
  <si>
    <t xml:space="preserve">Ясашных </t>
  </si>
  <si>
    <t>Инна</t>
  </si>
  <si>
    <t>Студеникин</t>
  </si>
  <si>
    <t>Григорий</t>
  </si>
  <si>
    <t>Кадушкина</t>
  </si>
  <si>
    <t>Лукина Т.К.</t>
  </si>
  <si>
    <t>Макеева</t>
  </si>
  <si>
    <t>Овечкин</t>
  </si>
  <si>
    <t>Панина И.Н.</t>
  </si>
  <si>
    <t xml:space="preserve">Шагов </t>
  </si>
  <si>
    <t xml:space="preserve">Ерпылев </t>
  </si>
  <si>
    <t>Евгений</t>
  </si>
  <si>
    <t>Кузьмина</t>
  </si>
  <si>
    <t>Затрутин</t>
  </si>
  <si>
    <t>Артемий</t>
  </si>
  <si>
    <t>Коцкая Е.И.</t>
  </si>
  <si>
    <t xml:space="preserve">Протокол от  01.12..2014  № 1 </t>
  </si>
  <si>
    <t>заседания жюри муниципального этапа олимпиады по географии 2014-2015у.г.</t>
  </si>
  <si>
    <t>Сорокина Ольга Михайловна, председатель жюри, МБОУ «Ликино-Дулевская гимназия»</t>
  </si>
  <si>
    <t>Ермилова Татьяна Геннадьевна, МБОУ «Новинская  СОШ»</t>
  </si>
  <si>
    <t>Сошникова Лариса Степановна, МАОУ «Куровская СОШ №6»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</si>
</sst>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9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9"/>
      <name val="Arial"/>
      <family val="2"/>
    </font>
    <font>
      <sz val="14"/>
      <name val="Arial Cyr"/>
      <family val="0"/>
    </font>
    <font>
      <b/>
      <sz val="14"/>
      <name val="Arial Cyr"/>
      <family val="0"/>
    </font>
    <font>
      <sz val="9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i/>
      <sz val="12"/>
      <name val="Arial Narrow"/>
      <family val="2"/>
    </font>
    <font>
      <sz val="11"/>
      <name val="Arial Narrow"/>
      <family val="2"/>
    </font>
    <font>
      <b/>
      <i/>
      <sz val="10"/>
      <name val="Arial Narrow"/>
      <family val="2"/>
    </font>
    <font>
      <sz val="8"/>
      <name val="Arial Narrow"/>
      <family val="2"/>
    </font>
    <font>
      <b/>
      <i/>
      <u val="single"/>
      <sz val="10"/>
      <name val="Arial Narrow"/>
      <family val="2"/>
    </font>
    <font>
      <b/>
      <i/>
      <sz val="9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sz val="10"/>
      <name val="Arial"/>
      <family val="0"/>
    </font>
    <font>
      <sz val="10"/>
      <name val="Helv"/>
      <family val="0"/>
    </font>
    <font>
      <b/>
      <sz val="11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Helv"/>
      <family val="0"/>
    </font>
    <font>
      <sz val="11"/>
      <name val="Arial Cyr"/>
      <family val="0"/>
    </font>
    <font>
      <sz val="9"/>
      <name val="Helv"/>
      <family val="0"/>
    </font>
    <font>
      <b/>
      <sz val="9"/>
      <name val="Arial Cyr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i/>
      <sz val="12"/>
      <name val="Arial Narrow"/>
      <family val="2"/>
    </font>
    <font>
      <b/>
      <i/>
      <sz val="11"/>
      <name val="Arial Narrow"/>
      <family val="2"/>
    </font>
    <font>
      <b/>
      <i/>
      <sz val="9"/>
      <name val="Arial Narrow"/>
      <family val="2"/>
    </font>
    <font>
      <i/>
      <sz val="10"/>
      <name val="Arial Narrow"/>
      <family val="2"/>
    </font>
    <font>
      <b/>
      <i/>
      <sz val="8"/>
      <name val="Arial Narrow"/>
      <family val="2"/>
    </font>
    <font>
      <b/>
      <i/>
      <sz val="7"/>
      <name val="Arial Narrow"/>
      <family val="2"/>
    </font>
    <font>
      <sz val="7"/>
      <name val="Arial Cyr"/>
      <family val="0"/>
    </font>
    <font>
      <sz val="12"/>
      <color indexed="8"/>
      <name val="Arial"/>
      <family val="2"/>
    </font>
    <font>
      <sz val="12"/>
      <name val="Arial"/>
      <family val="2"/>
    </font>
    <font>
      <sz val="12"/>
      <color indexed="8"/>
      <name val="Times New Roman"/>
      <family val="1"/>
    </font>
    <font>
      <b/>
      <sz val="10"/>
      <name val="Arial"/>
      <family val="2"/>
    </font>
    <font>
      <b/>
      <sz val="10"/>
      <name val="Helv"/>
      <family val="0"/>
    </font>
    <font>
      <b/>
      <i/>
      <u val="single"/>
      <sz val="10"/>
      <name val="Arial Cyr"/>
      <family val="0"/>
    </font>
    <font>
      <b/>
      <i/>
      <sz val="14"/>
      <name val="Arial Cyr"/>
      <family val="0"/>
    </font>
    <font>
      <b/>
      <i/>
      <sz val="10"/>
      <name val="Arial Cyr"/>
      <family val="0"/>
    </font>
    <font>
      <b/>
      <sz val="6"/>
      <name val="Arial Cyr"/>
      <family val="0"/>
    </font>
    <font>
      <b/>
      <sz val="7"/>
      <name val="Arial Cyr"/>
      <family val="0"/>
    </font>
    <font>
      <b/>
      <i/>
      <sz val="8"/>
      <name val="Arial Cyr"/>
      <family val="0"/>
    </font>
    <font>
      <b/>
      <sz val="14"/>
      <name val="Times New Roman"/>
      <family val="1"/>
    </font>
    <font>
      <sz val="11"/>
      <name val="Arial"/>
      <family val="2"/>
    </font>
    <font>
      <sz val="11"/>
      <color indexed="8"/>
      <name val="Arial"/>
      <family val="2"/>
    </font>
    <font>
      <b/>
      <i/>
      <sz val="11"/>
      <name val="Times New Roman"/>
      <family val="1"/>
    </font>
    <font>
      <b/>
      <i/>
      <sz val="12"/>
      <name val="Times New Roman"/>
      <family val="1"/>
    </font>
    <font>
      <sz val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5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3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" xfId="0" applyBorder="1" applyAlignment="1">
      <alignment textRotation="90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textRotation="90"/>
    </xf>
    <xf numFmtId="0" fontId="0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0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0" fontId="4" fillId="2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0" fillId="0" borderId="1" xfId="0" applyFill="1" applyBorder="1" applyAlignment="1">
      <alignment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/>
    </xf>
    <xf numFmtId="0" fontId="5" fillId="2" borderId="0" xfId="0" applyFont="1" applyFill="1" applyAlignment="1">
      <alignment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wrapText="1"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left"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 wrapText="1"/>
    </xf>
    <xf numFmtId="0" fontId="0" fillId="0" borderId="1" xfId="0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3" fillId="2" borderId="1" xfId="0" applyFont="1" applyFill="1" applyBorder="1" applyAlignment="1">
      <alignment/>
    </xf>
    <xf numFmtId="0" fontId="3" fillId="2" borderId="0" xfId="0" applyFont="1" applyFill="1" applyAlignment="1">
      <alignment/>
    </xf>
    <xf numFmtId="0" fontId="7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0" fontId="4" fillId="0" borderId="1" xfId="0" applyFont="1" applyFill="1" applyBorder="1" applyAlignment="1">
      <alignment horizontal="center" wrapText="1"/>
    </xf>
    <xf numFmtId="0" fontId="10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/>
    </xf>
    <xf numFmtId="0" fontId="11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1" fontId="11" fillId="0" borderId="1" xfId="0" applyNumberFormat="1" applyFont="1" applyBorder="1" applyAlignment="1">
      <alignment horizontal="left" vertical="center" wrapText="1"/>
    </xf>
    <xf numFmtId="164" fontId="11" fillId="0" borderId="1" xfId="0" applyNumberFormat="1" applyFont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/>
    </xf>
    <xf numFmtId="0" fontId="11" fillId="2" borderId="2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 textRotation="90"/>
    </xf>
    <xf numFmtId="0" fontId="2" fillId="0" borderId="1" xfId="0" applyFont="1" applyBorder="1" applyAlignment="1">
      <alignment textRotation="90"/>
    </xf>
    <xf numFmtId="0" fontId="2" fillId="0" borderId="1" xfId="0" applyFont="1" applyBorder="1" applyAlignment="1">
      <alignment/>
    </xf>
    <xf numFmtId="0" fontId="0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/>
    </xf>
    <xf numFmtId="0" fontId="0" fillId="3" borderId="1" xfId="0" applyFill="1" applyBorder="1" applyAlignment="1">
      <alignment/>
    </xf>
    <xf numFmtId="0" fontId="4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/>
    </xf>
    <xf numFmtId="0" fontId="0" fillId="3" borderId="1" xfId="0" applyFill="1" applyBorder="1" applyAlignment="1">
      <alignment horizontal="center"/>
    </xf>
    <xf numFmtId="0" fontId="0" fillId="3" borderId="1" xfId="0" applyFont="1" applyFill="1" applyBorder="1" applyAlignment="1">
      <alignment/>
    </xf>
    <xf numFmtId="0" fontId="11" fillId="3" borderId="1" xfId="0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horizontal="left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/>
    </xf>
    <xf numFmtId="0" fontId="15" fillId="0" borderId="0" xfId="0" applyFont="1" applyAlignment="1">
      <alignment/>
    </xf>
    <xf numFmtId="0" fontId="0" fillId="0" borderId="0" xfId="0" applyAlignment="1">
      <alignment/>
    </xf>
    <xf numFmtId="0" fontId="15" fillId="0" borderId="0" xfId="0" applyFont="1" applyAlignment="1">
      <alignment/>
    </xf>
    <xf numFmtId="0" fontId="10" fillId="0" borderId="0" xfId="0" applyFont="1" applyAlignment="1">
      <alignment horizontal="left"/>
    </xf>
    <xf numFmtId="0" fontId="0" fillId="0" borderId="0" xfId="0" applyAlignment="1">
      <alignment horizontal="left"/>
    </xf>
    <xf numFmtId="0" fontId="16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1" xfId="0" applyFont="1" applyBorder="1" applyAlignment="1">
      <alignment horizontal="center" wrapText="1"/>
    </xf>
    <xf numFmtId="0" fontId="19" fillId="0" borderId="1" xfId="0" applyFont="1" applyBorder="1" applyAlignment="1">
      <alignment horizontal="center" wrapText="1"/>
    </xf>
    <xf numFmtId="0" fontId="19" fillId="0" borderId="1" xfId="0" applyFont="1" applyFill="1" applyBorder="1" applyAlignment="1">
      <alignment horizontal="center" wrapText="1"/>
    </xf>
    <xf numFmtId="0" fontId="20" fillId="2" borderId="1" xfId="0" applyFont="1" applyFill="1" applyBorder="1" applyAlignment="1">
      <alignment horizontal="center"/>
    </xf>
    <xf numFmtId="0" fontId="19" fillId="2" borderId="1" xfId="0" applyFont="1" applyFill="1" applyBorder="1" applyAlignment="1">
      <alignment horizontal="center"/>
    </xf>
    <xf numFmtId="0" fontId="20" fillId="2" borderId="1" xfId="0" applyFont="1" applyFill="1" applyBorder="1" applyAlignment="1">
      <alignment horizontal="left" vertical="center"/>
    </xf>
    <xf numFmtId="0" fontId="20" fillId="2" borderId="1" xfId="0" applyFont="1" applyFill="1" applyBorder="1" applyAlignment="1">
      <alignment horizontal="center" vertical="center"/>
    </xf>
    <xf numFmtId="0" fontId="20" fillId="2" borderId="0" xfId="0" applyFont="1" applyFill="1" applyAlignment="1">
      <alignment horizontal="center"/>
    </xf>
    <xf numFmtId="0" fontId="19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left" vertical="center"/>
    </xf>
    <xf numFmtId="0" fontId="20" fillId="2" borderId="1" xfId="0" applyFont="1" applyFill="1" applyBorder="1" applyAlignment="1">
      <alignment horizontal="left"/>
    </xf>
    <xf numFmtId="0" fontId="19" fillId="3" borderId="1" xfId="0" applyFont="1" applyFill="1" applyBorder="1" applyAlignment="1">
      <alignment horizontal="center"/>
    </xf>
    <xf numFmtId="0" fontId="20" fillId="3" borderId="3" xfId="0" applyFont="1" applyFill="1" applyBorder="1" applyAlignment="1">
      <alignment horizontal="left" vertical="center"/>
    </xf>
    <xf numFmtId="0" fontId="20" fillId="3" borderId="3" xfId="0" applyFont="1" applyFill="1" applyBorder="1" applyAlignment="1">
      <alignment horizontal="center" vertical="center"/>
    </xf>
    <xf numFmtId="0" fontId="20" fillId="3" borderId="3" xfId="0" applyFont="1" applyFill="1" applyBorder="1" applyAlignment="1">
      <alignment horizontal="center"/>
    </xf>
    <xf numFmtId="0" fontId="19" fillId="3" borderId="1" xfId="0" applyFont="1" applyFill="1" applyBorder="1" applyAlignment="1">
      <alignment horizontal="center" wrapText="1"/>
    </xf>
    <xf numFmtId="0" fontId="20" fillId="3" borderId="3" xfId="0" applyFont="1" applyFill="1" applyBorder="1" applyAlignment="1">
      <alignment horizontal="left"/>
    </xf>
    <xf numFmtId="0" fontId="20" fillId="0" borderId="1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20" fillId="0" borderId="3" xfId="0" applyFont="1" applyFill="1" applyBorder="1" applyAlignment="1">
      <alignment horizontal="left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/>
    </xf>
    <xf numFmtId="0" fontId="20" fillId="0" borderId="3" xfId="0" applyFont="1" applyFill="1" applyBorder="1" applyAlignment="1">
      <alignment horizontal="left"/>
    </xf>
    <xf numFmtId="0" fontId="20" fillId="0" borderId="1" xfId="0" applyFont="1" applyFill="1" applyBorder="1" applyAlignment="1">
      <alignment horizontal="left"/>
    </xf>
    <xf numFmtId="0" fontId="19" fillId="0" borderId="1" xfId="0" applyFont="1" applyBorder="1" applyAlignment="1">
      <alignment horizontal="center"/>
    </xf>
    <xf numFmtId="0" fontId="20" fillId="0" borderId="3" xfId="0" applyFont="1" applyBorder="1" applyAlignment="1">
      <alignment horizontal="left" vertical="center"/>
    </xf>
    <xf numFmtId="0" fontId="20" fillId="0" borderId="3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/>
    </xf>
    <xf numFmtId="0" fontId="20" fillId="0" borderId="3" xfId="0" applyFont="1" applyBorder="1" applyAlignment="1">
      <alignment horizontal="left"/>
    </xf>
    <xf numFmtId="0" fontId="20" fillId="0" borderId="1" xfId="0" applyFont="1" applyBorder="1" applyAlignment="1">
      <alignment horizontal="left"/>
    </xf>
    <xf numFmtId="0" fontId="20" fillId="0" borderId="1" xfId="0" applyFont="1" applyBorder="1" applyAlignment="1">
      <alignment horizontal="left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/>
    </xf>
    <xf numFmtId="0" fontId="20" fillId="0" borderId="4" xfId="0" applyFont="1" applyBorder="1" applyAlignment="1">
      <alignment horizontal="center" vertical="center"/>
    </xf>
    <xf numFmtId="0" fontId="20" fillId="0" borderId="1" xfId="0" applyFont="1" applyBorder="1" applyAlignment="1">
      <alignment horizontal="left" wrapText="1"/>
    </xf>
    <xf numFmtId="0" fontId="20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left" vertical="center"/>
    </xf>
    <xf numFmtId="0" fontId="20" fillId="0" borderId="1" xfId="0" applyFont="1" applyBorder="1" applyAlignment="1">
      <alignment vertical="center"/>
    </xf>
    <xf numFmtId="0" fontId="0" fillId="0" borderId="5" xfId="0" applyBorder="1" applyAlignment="1">
      <alignment horizontal="center"/>
    </xf>
    <xf numFmtId="0" fontId="1" fillId="0" borderId="0" xfId="0" applyFont="1" applyAlignment="1">
      <alignment/>
    </xf>
    <xf numFmtId="0" fontId="23" fillId="0" borderId="0" xfId="0" applyFont="1" applyAlignment="1">
      <alignment/>
    </xf>
    <xf numFmtId="0" fontId="6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0" xfId="0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28" fillId="0" borderId="7" xfId="0" applyFont="1" applyBorder="1" applyAlignment="1">
      <alignment horizontal="center" vertical="center" wrapText="1"/>
    </xf>
    <xf numFmtId="0" fontId="29" fillId="0" borderId="8" xfId="0" applyFont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7" fillId="2" borderId="3" xfId="0" applyFont="1" applyFill="1" applyBorder="1" applyAlignment="1">
      <alignment horizontal="center" vertical="center" wrapText="1"/>
    </xf>
    <xf numFmtId="0" fontId="23" fillId="2" borderId="3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vertical="center" wrapText="1"/>
    </xf>
    <xf numFmtId="0" fontId="23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1" fontId="27" fillId="2" borderId="3" xfId="0" applyNumberFormat="1" applyFont="1" applyFill="1" applyBorder="1" applyAlignment="1">
      <alignment horizontal="center" vertical="center" wrapText="1"/>
    </xf>
    <xf numFmtId="1" fontId="23" fillId="2" borderId="3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1" fontId="27" fillId="2" borderId="1" xfId="0" applyNumberFormat="1" applyFont="1" applyFill="1" applyBorder="1" applyAlignment="1">
      <alignment horizontal="center" vertical="center" wrapText="1"/>
    </xf>
    <xf numFmtId="164" fontId="27" fillId="2" borderId="1" xfId="0" applyNumberFormat="1" applyFont="1" applyFill="1" applyBorder="1" applyAlignment="1">
      <alignment horizontal="center" vertical="center" wrapText="1"/>
    </xf>
    <xf numFmtId="164" fontId="23" fillId="2" borderId="3" xfId="0" applyNumberFormat="1" applyFont="1" applyFill="1" applyBorder="1" applyAlignment="1">
      <alignment horizontal="center" vertical="center" wrapText="1"/>
    </xf>
    <xf numFmtId="164" fontId="27" fillId="0" borderId="1" xfId="0" applyNumberFormat="1" applyFont="1" applyFill="1" applyBorder="1" applyAlignment="1">
      <alignment horizontal="center" vertical="center" wrapText="1"/>
    </xf>
    <xf numFmtId="164" fontId="23" fillId="0" borderId="3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" fontId="27" fillId="0" borderId="1" xfId="0" applyNumberFormat="1" applyFont="1" applyBorder="1" applyAlignment="1">
      <alignment horizontal="center" vertical="center" wrapText="1"/>
    </xf>
    <xf numFmtId="1" fontId="27" fillId="0" borderId="1" xfId="0" applyNumberFormat="1" applyFont="1" applyFill="1" applyBorder="1" applyAlignment="1">
      <alignment horizontal="center" vertical="center" wrapText="1"/>
    </xf>
    <xf numFmtId="1" fontId="23" fillId="0" borderId="3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4" fontId="27" fillId="0" borderId="1" xfId="0" applyNumberFormat="1" applyFont="1" applyBorder="1" applyAlignment="1">
      <alignment horizontal="center" vertical="center" wrapText="1"/>
    </xf>
    <xf numFmtId="164" fontId="23" fillId="0" borderId="3" xfId="0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0" fillId="2" borderId="1" xfId="0" applyFont="1" applyFill="1" applyBorder="1" applyAlignment="1">
      <alignment horizontal="center" vertical="center" wrapText="1"/>
    </xf>
    <xf numFmtId="0" fontId="27" fillId="2" borderId="9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0" fillId="4" borderId="1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/>
    </xf>
    <xf numFmtId="0" fontId="31" fillId="4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center" vertical="center" wrapText="1"/>
    </xf>
    <xf numFmtId="0" fontId="23" fillId="2" borderId="3" xfId="0" applyFont="1" applyFill="1" applyBorder="1" applyAlignment="1">
      <alignment/>
    </xf>
    <xf numFmtId="0" fontId="27" fillId="2" borderId="1" xfId="0" applyFont="1" applyFill="1" applyBorder="1" applyAlignment="1">
      <alignment/>
    </xf>
    <xf numFmtId="0" fontId="3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23" fillId="0" borderId="3" xfId="0" applyNumberFormat="1" applyFont="1" applyBorder="1" applyAlignment="1">
      <alignment/>
    </xf>
    <xf numFmtId="0" fontId="23" fillId="0" borderId="3" xfId="0" applyFont="1" applyBorder="1" applyAlignment="1">
      <alignment/>
    </xf>
    <xf numFmtId="0" fontId="0" fillId="0" borderId="7" xfId="0" applyBorder="1" applyAlignment="1">
      <alignment/>
    </xf>
    <xf numFmtId="0" fontId="2" fillId="0" borderId="7" xfId="0" applyFont="1" applyBorder="1" applyAlignment="1">
      <alignment horizontal="center" vertical="center" wrapText="1"/>
    </xf>
    <xf numFmtId="0" fontId="27" fillId="2" borderId="3" xfId="0" applyFont="1" applyFill="1" applyBorder="1" applyAlignment="1">
      <alignment/>
    </xf>
    <xf numFmtId="0" fontId="6" fillId="2" borderId="1" xfId="0" applyFont="1" applyFill="1" applyBorder="1" applyAlignment="1">
      <alignment horizontal="center" vertical="center" wrapText="1"/>
    </xf>
    <xf numFmtId="0" fontId="27" fillId="0" borderId="1" xfId="0" applyFont="1" applyBorder="1" applyAlignment="1">
      <alignment/>
    </xf>
    <xf numFmtId="0" fontId="20" fillId="0" borderId="0" xfId="0" applyFont="1" applyAlignment="1">
      <alignment/>
    </xf>
    <xf numFmtId="0" fontId="20" fillId="0" borderId="10" xfId="0" applyFont="1" applyBorder="1" applyAlignment="1">
      <alignment wrapText="1"/>
    </xf>
    <xf numFmtId="0" fontId="20" fillId="0" borderId="11" xfId="0" applyFont="1" applyBorder="1" applyAlignment="1">
      <alignment textRotation="90" wrapText="1"/>
    </xf>
    <xf numFmtId="0" fontId="20" fillId="0" borderId="11" xfId="0" applyFont="1" applyBorder="1" applyAlignment="1">
      <alignment wrapText="1"/>
    </xf>
    <xf numFmtId="0" fontId="20" fillId="0" borderId="10" xfId="0" applyFont="1" applyBorder="1" applyAlignment="1">
      <alignment/>
    </xf>
    <xf numFmtId="0" fontId="20" fillId="0" borderId="11" xfId="0" applyFont="1" applyBorder="1" applyAlignment="1">
      <alignment/>
    </xf>
    <xf numFmtId="0" fontId="20" fillId="2" borderId="4" xfId="0" applyFont="1" applyFill="1" applyBorder="1" applyAlignment="1">
      <alignment/>
    </xf>
    <xf numFmtId="0" fontId="20" fillId="2" borderId="1" xfId="0" applyFont="1" applyFill="1" applyBorder="1" applyAlignment="1">
      <alignment/>
    </xf>
    <xf numFmtId="0" fontId="32" fillId="2" borderId="1" xfId="0" applyFont="1" applyFill="1" applyBorder="1" applyAlignment="1">
      <alignment/>
    </xf>
    <xf numFmtId="0" fontId="20" fillId="0" borderId="4" xfId="0" applyFont="1" applyBorder="1" applyAlignment="1">
      <alignment/>
    </xf>
    <xf numFmtId="0" fontId="20" fillId="0" borderId="1" xfId="0" applyFont="1" applyBorder="1" applyAlignment="1">
      <alignment/>
    </xf>
    <xf numFmtId="0" fontId="0" fillId="2" borderId="0" xfId="0" applyFill="1" applyAlignment="1">
      <alignment/>
    </xf>
    <xf numFmtId="0" fontId="20" fillId="0" borderId="12" xfId="0" applyFont="1" applyBorder="1" applyAlignment="1">
      <alignment/>
    </xf>
    <xf numFmtId="0" fontId="20" fillId="0" borderId="13" xfId="0" applyFont="1" applyBorder="1" applyAlignment="1">
      <alignment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7" fillId="2" borderId="4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right"/>
    </xf>
    <xf numFmtId="0" fontId="27" fillId="2" borderId="5" xfId="0" applyFont="1" applyFill="1" applyBorder="1" applyAlignment="1">
      <alignment horizontal="right"/>
    </xf>
    <xf numFmtId="0" fontId="0" fillId="0" borderId="1" xfId="0" applyBorder="1" applyAlignment="1">
      <alignment horizontal="right"/>
    </xf>
    <xf numFmtId="0" fontId="27" fillId="0" borderId="5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27" fillId="0" borderId="0" xfId="0" applyFont="1" applyBorder="1" applyAlignment="1">
      <alignment horizontal="right"/>
    </xf>
    <xf numFmtId="0" fontId="5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right" vertical="center" wrapText="1"/>
    </xf>
    <xf numFmtId="0" fontId="0" fillId="2" borderId="5" xfId="0" applyFill="1" applyBorder="1" applyAlignment="1">
      <alignment horizontal="right"/>
    </xf>
    <xf numFmtId="0" fontId="0" fillId="0" borderId="5" xfId="0" applyBorder="1" applyAlignment="1">
      <alignment horizontal="right"/>
    </xf>
    <xf numFmtId="0" fontId="24" fillId="0" borderId="1" xfId="0" applyFont="1" applyBorder="1" applyAlignment="1">
      <alignment wrapText="1"/>
    </xf>
    <xf numFmtId="0" fontId="24" fillId="0" borderId="1" xfId="0" applyFont="1" applyBorder="1" applyAlignment="1">
      <alignment horizontal="right" wrapText="1"/>
    </xf>
    <xf numFmtId="0" fontId="24" fillId="0" borderId="5" xfId="0" applyFont="1" applyBorder="1" applyAlignment="1">
      <alignment horizontal="right" wrapText="1"/>
    </xf>
    <xf numFmtId="0" fontId="0" fillId="0" borderId="5" xfId="0" applyBorder="1" applyAlignment="1">
      <alignment/>
    </xf>
    <xf numFmtId="16" fontId="0" fillId="2" borderId="1" xfId="0" applyNumberFormat="1" applyFill="1" applyBorder="1" applyAlignment="1">
      <alignment horizontal="right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wrapText="1"/>
    </xf>
    <xf numFmtId="0" fontId="0" fillId="0" borderId="0" xfId="0" applyBorder="1" applyAlignment="1">
      <alignment horizontal="right" vertical="center" wrapText="1"/>
    </xf>
    <xf numFmtId="0" fontId="0" fillId="0" borderId="0" xfId="0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24" fillId="0" borderId="1" xfId="0" applyFont="1" applyBorder="1" applyAlignment="1">
      <alignment wrapText="1"/>
    </xf>
    <xf numFmtId="0" fontId="27" fillId="0" borderId="1" xfId="0" applyFont="1" applyBorder="1" applyAlignment="1">
      <alignment horizontal="center"/>
    </xf>
    <xf numFmtId="0" fontId="0" fillId="0" borderId="1" xfId="0" applyBorder="1" applyAlignment="1">
      <alignment horizontal="righ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27" fillId="2" borderId="5" xfId="0" applyFont="1" applyFill="1" applyBorder="1" applyAlignment="1">
      <alignment horizontal="center"/>
    </xf>
    <xf numFmtId="0" fontId="27" fillId="0" borderId="5" xfId="0" applyFont="1" applyBorder="1" applyAlignment="1">
      <alignment horizontal="center"/>
    </xf>
    <xf numFmtId="0" fontId="27" fillId="0" borderId="3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/>
    </xf>
    <xf numFmtId="0" fontId="20" fillId="0" borderId="6" xfId="0" applyFont="1" applyBorder="1" applyAlignment="1">
      <alignment textRotation="90"/>
    </xf>
    <xf numFmtId="0" fontId="20" fillId="0" borderId="6" xfId="0" applyFont="1" applyBorder="1" applyAlignment="1">
      <alignment/>
    </xf>
    <xf numFmtId="0" fontId="20" fillId="0" borderId="6" xfId="0" applyFont="1" applyBorder="1" applyAlignment="1">
      <alignment textRotation="90" wrapText="1"/>
    </xf>
    <xf numFmtId="0" fontId="20" fillId="0" borderId="6" xfId="0" applyFont="1" applyBorder="1" applyAlignment="1">
      <alignment wrapText="1"/>
    </xf>
    <xf numFmtId="0" fontId="20" fillId="0" borderId="1" xfId="0" applyFont="1" applyBorder="1" applyAlignment="1">
      <alignment wrapText="1"/>
    </xf>
    <xf numFmtId="0" fontId="20" fillId="0" borderId="1" xfId="0" applyFont="1" applyFill="1" applyBorder="1" applyAlignment="1">
      <alignment textRotation="90" wrapText="1"/>
    </xf>
    <xf numFmtId="0" fontId="0" fillId="0" borderId="1" xfId="0" applyBorder="1" applyAlignment="1">
      <alignment/>
    </xf>
    <xf numFmtId="0" fontId="32" fillId="0" borderId="1" xfId="0" applyFont="1" applyBorder="1" applyAlignment="1">
      <alignment horizontal="left"/>
    </xf>
    <xf numFmtId="0" fontId="21" fillId="0" borderId="1" xfId="0" applyFont="1" applyBorder="1" applyAlignment="1">
      <alignment/>
    </xf>
    <xf numFmtId="0" fontId="32" fillId="0" borderId="1" xfId="0" applyFont="1" applyBorder="1" applyAlignment="1">
      <alignment horizontal="left" wrapText="1"/>
    </xf>
    <xf numFmtId="0" fontId="20" fillId="0" borderId="1" xfId="0" applyNumberFormat="1" applyFont="1" applyBorder="1" applyAlignment="1">
      <alignment horizontal="left"/>
    </xf>
    <xf numFmtId="0" fontId="20" fillId="0" borderId="1" xfId="0" applyFont="1" applyFill="1" applyBorder="1" applyAlignment="1">
      <alignment horizontal="left" wrapText="1"/>
    </xf>
    <xf numFmtId="0" fontId="32" fillId="0" borderId="1" xfId="0" applyFont="1" applyBorder="1" applyAlignment="1">
      <alignment horizontal="left" vertical="center"/>
    </xf>
    <xf numFmtId="0" fontId="20" fillId="0" borderId="1" xfId="0" applyFont="1" applyBorder="1" applyAlignment="1">
      <alignment horizontal="left" vertical="center" wrapText="1"/>
    </xf>
    <xf numFmtId="0" fontId="32" fillId="0" borderId="1" xfId="0" applyFont="1" applyBorder="1" applyAlignment="1">
      <alignment horizontal="left" vertical="top"/>
    </xf>
    <xf numFmtId="0" fontId="32" fillId="0" borderId="1" xfId="0" applyFont="1" applyFill="1" applyBorder="1" applyAlignment="1">
      <alignment horizontal="left"/>
    </xf>
    <xf numFmtId="0" fontId="3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" xfId="0" applyFont="1" applyFill="1" applyBorder="1" applyAlignment="1">
      <alignment textRotation="90"/>
    </xf>
    <xf numFmtId="0" fontId="21" fillId="0" borderId="1" xfId="0" applyFont="1" applyFill="1" applyBorder="1" applyAlignment="1">
      <alignment/>
    </xf>
    <xf numFmtId="0" fontId="32" fillId="4" borderId="1" xfId="0" applyFont="1" applyFill="1" applyBorder="1" applyAlignment="1">
      <alignment horizontal="left"/>
    </xf>
    <xf numFmtId="0" fontId="20" fillId="4" borderId="1" xfId="0" applyFont="1" applyFill="1" applyBorder="1" applyAlignment="1">
      <alignment horizontal="left"/>
    </xf>
    <xf numFmtId="0" fontId="3" fillId="0" borderId="0" xfId="0" applyFont="1" applyAlignment="1">
      <alignment wrapText="1"/>
    </xf>
    <xf numFmtId="0" fontId="30" fillId="0" borderId="17" xfId="0" applyFont="1" applyBorder="1" applyAlignment="1">
      <alignment textRotation="90" wrapText="1"/>
    </xf>
    <xf numFmtId="0" fontId="30" fillId="0" borderId="18" xfId="0" applyFont="1" applyBorder="1" applyAlignment="1">
      <alignment wrapText="1"/>
    </xf>
    <xf numFmtId="0" fontId="30" fillId="0" borderId="18" xfId="0" applyFont="1" applyBorder="1" applyAlignment="1">
      <alignment/>
    </xf>
    <xf numFmtId="0" fontId="30" fillId="0" borderId="19" xfId="0" applyFont="1" applyBorder="1" applyAlignment="1">
      <alignment wrapText="1"/>
    </xf>
    <xf numFmtId="0" fontId="30" fillId="0" borderId="20" xfId="0" applyFont="1" applyBorder="1" applyAlignment="1">
      <alignment textRotation="90" wrapText="1"/>
    </xf>
    <xf numFmtId="0" fontId="20" fillId="0" borderId="21" xfId="0" applyFont="1" applyBorder="1" applyAlignment="1">
      <alignment/>
    </xf>
    <xf numFmtId="0" fontId="20" fillId="0" borderId="5" xfId="0" applyFont="1" applyBorder="1" applyAlignment="1">
      <alignment/>
    </xf>
    <xf numFmtId="0" fontId="20" fillId="0" borderId="1" xfId="0" applyNumberFormat="1" applyFont="1" applyBorder="1" applyAlignment="1">
      <alignment/>
    </xf>
    <xf numFmtId="0" fontId="20" fillId="0" borderId="22" xfId="0" applyFont="1" applyBorder="1" applyAlignment="1">
      <alignment/>
    </xf>
    <xf numFmtId="0" fontId="20" fillId="0" borderId="7" xfId="0" applyFont="1" applyBorder="1" applyAlignment="1">
      <alignment/>
    </xf>
    <xf numFmtId="0" fontId="20" fillId="0" borderId="7" xfId="0" applyNumberFormat="1" applyFont="1" applyBorder="1" applyAlignment="1">
      <alignment/>
    </xf>
    <xf numFmtId="0" fontId="20" fillId="0" borderId="7" xfId="0" applyFont="1" applyBorder="1" applyAlignment="1">
      <alignment wrapText="1"/>
    </xf>
    <xf numFmtId="0" fontId="20" fillId="0" borderId="23" xfId="0" applyFont="1" applyBorder="1" applyAlignment="1">
      <alignment/>
    </xf>
    <xf numFmtId="0" fontId="30" fillId="0" borderId="24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0" xfId="0" applyNumberFormat="1" applyFont="1" applyBorder="1" applyAlignment="1">
      <alignment/>
    </xf>
    <xf numFmtId="0" fontId="30" fillId="0" borderId="0" xfId="0" applyFont="1" applyBorder="1" applyAlignment="1">
      <alignment wrapText="1"/>
    </xf>
    <xf numFmtId="0" fontId="30" fillId="2" borderId="21" xfId="0" applyFont="1" applyFill="1" applyBorder="1" applyAlignment="1">
      <alignment/>
    </xf>
    <xf numFmtId="0" fontId="30" fillId="2" borderId="1" xfId="0" applyFont="1" applyFill="1" applyBorder="1" applyAlignment="1">
      <alignment wrapText="1"/>
    </xf>
    <xf numFmtId="0" fontId="30" fillId="2" borderId="1" xfId="0" applyFont="1" applyFill="1" applyBorder="1" applyAlignment="1">
      <alignment/>
    </xf>
    <xf numFmtId="0" fontId="30" fillId="2" borderId="1" xfId="0" applyFont="1" applyFill="1" applyBorder="1" applyAlignment="1">
      <alignment horizontal="left"/>
    </xf>
    <xf numFmtId="0" fontId="4" fillId="2" borderId="5" xfId="0" applyFont="1" applyFill="1" applyBorder="1" applyAlignment="1">
      <alignment/>
    </xf>
    <xf numFmtId="0" fontId="30" fillId="0" borderId="21" xfId="0" applyFont="1" applyBorder="1" applyAlignment="1">
      <alignment/>
    </xf>
    <xf numFmtId="0" fontId="30" fillId="0" borderId="1" xfId="0" applyFont="1" applyBorder="1" applyAlignment="1">
      <alignment wrapText="1"/>
    </xf>
    <xf numFmtId="0" fontId="30" fillId="0" borderId="1" xfId="0" applyFont="1" applyBorder="1" applyAlignment="1">
      <alignment/>
    </xf>
    <xf numFmtId="0" fontId="30" fillId="0" borderId="1" xfId="0" applyFont="1" applyBorder="1" applyAlignment="1">
      <alignment horizontal="left"/>
    </xf>
    <xf numFmtId="0" fontId="4" fillId="0" borderId="5" xfId="0" applyFont="1" applyBorder="1" applyAlignment="1">
      <alignment/>
    </xf>
    <xf numFmtId="0" fontId="4" fillId="0" borderId="0" xfId="0" applyFont="1" applyBorder="1" applyAlignment="1">
      <alignment/>
    </xf>
    <xf numFmtId="0" fontId="30" fillId="0" borderId="1" xfId="0" applyFont="1" applyBorder="1" applyAlignment="1">
      <alignment/>
    </xf>
    <xf numFmtId="1" fontId="30" fillId="0" borderId="1" xfId="0" applyNumberFormat="1" applyFont="1" applyBorder="1" applyAlignment="1">
      <alignment/>
    </xf>
    <xf numFmtId="0" fontId="4" fillId="0" borderId="5" xfId="0" applyFont="1" applyBorder="1" applyAlignment="1">
      <alignment/>
    </xf>
    <xf numFmtId="0" fontId="30" fillId="0" borderId="5" xfId="0" applyFont="1" applyBorder="1" applyAlignment="1">
      <alignment/>
    </xf>
    <xf numFmtId="0" fontId="30" fillId="0" borderId="22" xfId="0" applyFont="1" applyBorder="1" applyAlignment="1">
      <alignment/>
    </xf>
    <xf numFmtId="0" fontId="30" fillId="0" borderId="7" xfId="0" applyFont="1" applyBorder="1" applyAlignment="1">
      <alignment wrapText="1"/>
    </xf>
    <xf numFmtId="0" fontId="30" fillId="0" borderId="7" xfId="0" applyFont="1" applyBorder="1" applyAlignment="1">
      <alignment/>
    </xf>
    <xf numFmtId="0" fontId="30" fillId="0" borderId="7" xfId="0" applyFont="1" applyBorder="1" applyAlignment="1">
      <alignment horizontal="left"/>
    </xf>
    <xf numFmtId="0" fontId="30" fillId="0" borderId="23" xfId="0" applyFont="1" applyBorder="1" applyAlignment="1">
      <alignment/>
    </xf>
    <xf numFmtId="0" fontId="0" fillId="0" borderId="25" xfId="0" applyBorder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34" fillId="0" borderId="17" xfId="0" applyFont="1" applyBorder="1" applyAlignment="1">
      <alignment horizontal="center" textRotation="90" wrapText="1"/>
    </xf>
    <xf numFmtId="0" fontId="34" fillId="0" borderId="18" xfId="0" applyFont="1" applyBorder="1" applyAlignment="1">
      <alignment horizontal="center" wrapText="1"/>
    </xf>
    <xf numFmtId="0" fontId="35" fillId="0" borderId="18" xfId="0" applyFont="1" applyBorder="1" applyAlignment="1">
      <alignment horizontal="center" wrapText="1"/>
    </xf>
    <xf numFmtId="0" fontId="35" fillId="0" borderId="26" xfId="0" applyFont="1" applyFill="1" applyBorder="1" applyAlignment="1">
      <alignment horizontal="center" wrapText="1"/>
    </xf>
    <xf numFmtId="0" fontId="34" fillId="0" borderId="27" xfId="0" applyFont="1" applyBorder="1" applyAlignment="1">
      <alignment horizontal="center" wrapText="1"/>
    </xf>
    <xf numFmtId="0" fontId="34" fillId="0" borderId="9" xfId="0" applyFont="1" applyBorder="1" applyAlignment="1">
      <alignment horizontal="center" wrapText="1"/>
    </xf>
    <xf numFmtId="0" fontId="35" fillId="0" borderId="9" xfId="0" applyFont="1" applyBorder="1" applyAlignment="1">
      <alignment horizontal="center" wrapText="1"/>
    </xf>
    <xf numFmtId="0" fontId="35" fillId="0" borderId="28" xfId="0" applyFont="1" applyFill="1" applyBorder="1" applyAlignment="1">
      <alignment horizontal="center" wrapText="1"/>
    </xf>
    <xf numFmtId="0" fontId="11" fillId="5" borderId="17" xfId="0" applyFont="1" applyFill="1" applyBorder="1" applyAlignment="1">
      <alignment horizontal="left"/>
    </xf>
    <xf numFmtId="0" fontId="15" fillId="5" borderId="18" xfId="0" applyFont="1" applyFill="1" applyBorder="1" applyAlignment="1">
      <alignment horizontal="left"/>
    </xf>
    <xf numFmtId="0" fontId="11" fillId="5" borderId="18" xfId="0" applyFont="1" applyFill="1" applyBorder="1" applyAlignment="1">
      <alignment horizontal="left" vertical="center"/>
    </xf>
    <xf numFmtId="0" fontId="11" fillId="5" borderId="18" xfId="0" applyFont="1" applyFill="1" applyBorder="1" applyAlignment="1">
      <alignment horizontal="left"/>
    </xf>
    <xf numFmtId="0" fontId="14" fillId="5" borderId="18" xfId="0" applyFont="1" applyFill="1" applyBorder="1" applyAlignment="1">
      <alignment horizontal="left" vertical="center"/>
    </xf>
    <xf numFmtId="0" fontId="14" fillId="5" borderId="18" xfId="0" applyFont="1" applyFill="1" applyBorder="1" applyAlignment="1">
      <alignment horizontal="left"/>
    </xf>
    <xf numFmtId="0" fontId="35" fillId="5" borderId="18" xfId="0" applyFont="1" applyFill="1" applyBorder="1" applyAlignment="1">
      <alignment horizontal="center" wrapText="1"/>
    </xf>
    <xf numFmtId="0" fontId="10" fillId="5" borderId="1" xfId="0" applyFont="1" applyFill="1" applyBorder="1" applyAlignment="1">
      <alignment horizontal="left" vertical="center"/>
    </xf>
    <xf numFmtId="0" fontId="14" fillId="5" borderId="26" xfId="0" applyFont="1" applyFill="1" applyBorder="1" applyAlignment="1">
      <alignment horizontal="left"/>
    </xf>
    <xf numFmtId="0" fontId="11" fillId="5" borderId="21" xfId="0" applyFont="1" applyFill="1" applyBorder="1" applyAlignment="1">
      <alignment horizontal="left"/>
    </xf>
    <xf numFmtId="0" fontId="15" fillId="5" borderId="1" xfId="0" applyFont="1" applyFill="1" applyBorder="1" applyAlignment="1">
      <alignment horizontal="left"/>
    </xf>
    <xf numFmtId="0" fontId="11" fillId="5" borderId="1" xfId="0" applyFont="1" applyFill="1" applyBorder="1" applyAlignment="1">
      <alignment horizontal="left" vertical="center"/>
    </xf>
    <xf numFmtId="0" fontId="11" fillId="5" borderId="1" xfId="0" applyFont="1" applyFill="1" applyBorder="1" applyAlignment="1">
      <alignment horizontal="left"/>
    </xf>
    <xf numFmtId="0" fontId="14" fillId="5" borderId="1" xfId="0" applyFont="1" applyFill="1" applyBorder="1" applyAlignment="1">
      <alignment horizontal="left" vertical="center"/>
    </xf>
    <xf numFmtId="0" fontId="14" fillId="5" borderId="1" xfId="0" applyFont="1" applyFill="1" applyBorder="1" applyAlignment="1">
      <alignment horizontal="left"/>
    </xf>
    <xf numFmtId="0" fontId="35" fillId="5" borderId="3" xfId="0" applyFont="1" applyFill="1" applyBorder="1" applyAlignment="1">
      <alignment horizontal="center" wrapText="1"/>
    </xf>
    <xf numFmtId="0" fontId="14" fillId="5" borderId="29" xfId="0" applyFont="1" applyFill="1" applyBorder="1" applyAlignment="1">
      <alignment horizontal="left"/>
    </xf>
    <xf numFmtId="0" fontId="11" fillId="0" borderId="21" xfId="0" applyFont="1" applyBorder="1" applyAlignment="1">
      <alignment horizontal="left"/>
    </xf>
    <xf numFmtId="0" fontId="15" fillId="0" borderId="1" xfId="0" applyFont="1" applyBorder="1" applyAlignment="1">
      <alignment horizontal="left"/>
    </xf>
    <xf numFmtId="0" fontId="11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left"/>
    </xf>
    <xf numFmtId="0" fontId="14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left"/>
    </xf>
    <xf numFmtId="0" fontId="35" fillId="0" borderId="3" xfId="0" applyFont="1" applyBorder="1" applyAlignment="1">
      <alignment horizontal="center" wrapText="1"/>
    </xf>
    <xf numFmtId="0" fontId="14" fillId="0" borderId="29" xfId="0" applyFont="1" applyBorder="1" applyAlignment="1">
      <alignment horizontal="left"/>
    </xf>
    <xf numFmtId="0" fontId="14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/>
    </xf>
    <xf numFmtId="0" fontId="36" fillId="0" borderId="30" xfId="0" applyFont="1" applyBorder="1" applyAlignment="1">
      <alignment horizontal="left" vertical="center"/>
    </xf>
    <xf numFmtId="0" fontId="15" fillId="0" borderId="30" xfId="0" applyFont="1" applyBorder="1" applyAlignment="1">
      <alignment horizontal="left"/>
    </xf>
    <xf numFmtId="0" fontId="0" fillId="0" borderId="30" xfId="0" applyBorder="1" applyAlignment="1">
      <alignment/>
    </xf>
    <xf numFmtId="0" fontId="36" fillId="0" borderId="31" xfId="0" applyFont="1" applyBorder="1" applyAlignment="1">
      <alignment horizontal="left" vertical="center"/>
    </xf>
    <xf numFmtId="0" fontId="0" fillId="0" borderId="31" xfId="0" applyBorder="1" applyAlignment="1">
      <alignment/>
    </xf>
    <xf numFmtId="0" fontId="35" fillId="0" borderId="32" xfId="0" applyFont="1" applyBorder="1" applyAlignment="1">
      <alignment horizontal="center" wrapText="1"/>
    </xf>
    <xf numFmtId="0" fontId="34" fillId="0" borderId="32" xfId="0" applyFont="1" applyBorder="1" applyAlignment="1">
      <alignment horizontal="center" wrapText="1"/>
    </xf>
    <xf numFmtId="0" fontId="35" fillId="0" borderId="33" xfId="0" applyFont="1" applyFill="1" applyBorder="1" applyAlignment="1">
      <alignment horizontal="center" wrapText="1"/>
    </xf>
    <xf numFmtId="0" fontId="34" fillId="0" borderId="17" xfId="0" applyFont="1" applyBorder="1" applyAlignment="1">
      <alignment horizontal="center" wrapText="1"/>
    </xf>
    <xf numFmtId="0" fontId="14" fillId="0" borderId="1" xfId="0" applyFont="1" applyFill="1" applyBorder="1" applyAlignment="1">
      <alignment horizontal="left" vertical="center"/>
    </xf>
    <xf numFmtId="0" fontId="11" fillId="0" borderId="22" xfId="0" applyFont="1" applyBorder="1" applyAlignment="1">
      <alignment horizontal="left"/>
    </xf>
    <xf numFmtId="0" fontId="15" fillId="0" borderId="7" xfId="0" applyFont="1" applyBorder="1" applyAlignment="1">
      <alignment horizontal="left"/>
    </xf>
    <xf numFmtId="0" fontId="11" fillId="0" borderId="7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4" fillId="0" borderId="7" xfId="0" applyFont="1" applyBorder="1" applyAlignment="1">
      <alignment horizontal="left" vertical="center"/>
    </xf>
    <xf numFmtId="0" fontId="14" fillId="0" borderId="7" xfId="0" applyFont="1" applyBorder="1" applyAlignment="1">
      <alignment horizontal="left"/>
    </xf>
    <xf numFmtId="0" fontId="35" fillId="0" borderId="34" xfId="0" applyFont="1" applyBorder="1" applyAlignment="1">
      <alignment horizontal="center" wrapText="1"/>
    </xf>
    <xf numFmtId="0" fontId="37" fillId="0" borderId="18" xfId="0" applyFont="1" applyBorder="1" applyAlignment="1">
      <alignment horizontal="center" wrapText="1"/>
    </xf>
    <xf numFmtId="0" fontId="37" fillId="0" borderId="26" xfId="0" applyFont="1" applyBorder="1" applyAlignment="1">
      <alignment horizontal="center" wrapText="1"/>
    </xf>
    <xf numFmtId="0" fontId="34" fillId="0" borderId="21" xfId="0" applyFont="1" applyBorder="1" applyAlignment="1">
      <alignment horizontal="center" wrapText="1"/>
    </xf>
    <xf numFmtId="0" fontId="34" fillId="0" borderId="1" xfId="0" applyFont="1" applyBorder="1" applyAlignment="1">
      <alignment horizontal="center" wrapText="1"/>
    </xf>
    <xf numFmtId="0" fontId="35" fillId="0" borderId="1" xfId="0" applyFont="1" applyBorder="1" applyAlignment="1">
      <alignment horizontal="center" wrapText="1"/>
    </xf>
    <xf numFmtId="0" fontId="35" fillId="0" borderId="29" xfId="0" applyFont="1" applyFill="1" applyBorder="1" applyAlignment="1">
      <alignment horizontal="center" wrapText="1"/>
    </xf>
    <xf numFmtId="0" fontId="14" fillId="5" borderId="1" xfId="0" applyFont="1" applyFill="1" applyBorder="1" applyAlignment="1">
      <alignment vertical="center"/>
    </xf>
    <xf numFmtId="0" fontId="35" fillId="5" borderId="1" xfId="0" applyFont="1" applyFill="1" applyBorder="1" applyAlignment="1">
      <alignment horizontal="center" wrapText="1"/>
    </xf>
    <xf numFmtId="0" fontId="10" fillId="5" borderId="29" xfId="0" applyFont="1" applyFill="1" applyBorder="1" applyAlignment="1">
      <alignment horizontal="left" vertical="center"/>
    </xf>
    <xf numFmtId="0" fontId="0" fillId="5" borderId="1" xfId="0" applyFill="1" applyBorder="1" applyAlignment="1">
      <alignment/>
    </xf>
    <xf numFmtId="0" fontId="14" fillId="0" borderId="1" xfId="0" applyFont="1" applyBorder="1" applyAlignment="1">
      <alignment vertical="center"/>
    </xf>
    <xf numFmtId="0" fontId="10" fillId="0" borderId="29" xfId="0" applyFont="1" applyBorder="1" applyAlignment="1">
      <alignment horizontal="left" vertical="center"/>
    </xf>
    <xf numFmtId="0" fontId="14" fillId="0" borderId="1" xfId="0" applyFont="1" applyFill="1" applyBorder="1" applyAlignment="1">
      <alignment vertical="center"/>
    </xf>
    <xf numFmtId="0" fontId="14" fillId="0" borderId="1" xfId="0" applyFont="1" applyBorder="1" applyAlignment="1">
      <alignment vertical="center" wrapText="1"/>
    </xf>
    <xf numFmtId="0" fontId="20" fillId="0" borderId="29" xfId="0" applyFont="1" applyBorder="1" applyAlignment="1">
      <alignment horizontal="left"/>
    </xf>
    <xf numFmtId="0" fontId="35" fillId="0" borderId="7" xfId="0" applyFont="1" applyBorder="1" applyAlignment="1">
      <alignment horizontal="center" wrapText="1"/>
    </xf>
    <xf numFmtId="0" fontId="10" fillId="0" borderId="8" xfId="0" applyFont="1" applyBorder="1" applyAlignment="1">
      <alignment horizontal="left" vertical="center"/>
    </xf>
    <xf numFmtId="0" fontId="37" fillId="0" borderId="32" xfId="0" applyFont="1" applyBorder="1" applyAlignment="1">
      <alignment horizontal="center" wrapText="1"/>
    </xf>
    <xf numFmtId="0" fontId="20" fillId="5" borderId="1" xfId="0" applyFont="1" applyFill="1" applyBorder="1" applyAlignment="1">
      <alignment horizontal="left"/>
    </xf>
    <xf numFmtId="0" fontId="16" fillId="0" borderId="1" xfId="0" applyFont="1" applyBorder="1" applyAlignment="1">
      <alignment horizontal="left" vertical="center"/>
    </xf>
    <xf numFmtId="0" fontId="17" fillId="0" borderId="0" xfId="0" applyFont="1" applyAlignment="1">
      <alignment/>
    </xf>
    <xf numFmtId="0" fontId="34" fillId="0" borderId="35" xfId="0" applyFont="1" applyBorder="1" applyAlignment="1">
      <alignment horizontal="center" wrapText="1"/>
    </xf>
    <xf numFmtId="0" fontId="15" fillId="0" borderId="32" xfId="0" applyFont="1" applyBorder="1" applyAlignment="1">
      <alignment horizontal="center" wrapText="1"/>
    </xf>
    <xf numFmtId="0" fontId="38" fillId="0" borderId="32" xfId="0" applyFont="1" applyBorder="1" applyAlignment="1">
      <alignment horizontal="center" wrapText="1"/>
    </xf>
    <xf numFmtId="0" fontId="38" fillId="0" borderId="33" xfId="0" applyFont="1" applyBorder="1" applyAlignment="1">
      <alignment horizontal="center" wrapText="1"/>
    </xf>
    <xf numFmtId="0" fontId="11" fillId="6" borderId="21" xfId="0" applyFont="1" applyFill="1" applyBorder="1" applyAlignment="1">
      <alignment horizontal="left"/>
    </xf>
    <xf numFmtId="0" fontId="15" fillId="6" borderId="1" xfId="0" applyFont="1" applyFill="1" applyBorder="1" applyAlignment="1">
      <alignment horizontal="left"/>
    </xf>
    <xf numFmtId="0" fontId="11" fillId="6" borderId="1" xfId="0" applyFont="1" applyFill="1" applyBorder="1" applyAlignment="1">
      <alignment horizontal="left" vertical="center"/>
    </xf>
    <xf numFmtId="0" fontId="11" fillId="6" borderId="1" xfId="0" applyFont="1" applyFill="1" applyBorder="1" applyAlignment="1">
      <alignment horizontal="left"/>
    </xf>
    <xf numFmtId="0" fontId="36" fillId="6" borderId="1" xfId="0" applyFont="1" applyFill="1" applyBorder="1" applyAlignment="1">
      <alignment horizontal="left" vertical="center"/>
    </xf>
    <xf numFmtId="0" fontId="36" fillId="6" borderId="1" xfId="0" applyFont="1" applyFill="1" applyBorder="1" applyAlignment="1">
      <alignment horizontal="left"/>
    </xf>
    <xf numFmtId="0" fontId="35" fillId="6" borderId="6" xfId="0" applyFont="1" applyFill="1" applyBorder="1" applyAlignment="1">
      <alignment horizontal="center" wrapText="1"/>
    </xf>
    <xf numFmtId="0" fontId="10" fillId="6" borderId="1" xfId="0" applyFont="1" applyFill="1" applyBorder="1" applyAlignment="1">
      <alignment horizontal="left" vertical="center"/>
    </xf>
    <xf numFmtId="0" fontId="14" fillId="6" borderId="29" xfId="0" applyFont="1" applyFill="1" applyBorder="1" applyAlignment="1">
      <alignment horizontal="left"/>
    </xf>
    <xf numFmtId="0" fontId="36" fillId="0" borderId="1" xfId="0" applyFont="1" applyBorder="1" applyAlignment="1">
      <alignment horizontal="left" vertical="center"/>
    </xf>
    <xf numFmtId="0" fontId="36" fillId="0" borderId="1" xfId="0" applyFont="1" applyBorder="1" applyAlignment="1">
      <alignment horizontal="left"/>
    </xf>
    <xf numFmtId="0" fontId="35" fillId="0" borderId="6" xfId="0" applyFont="1" applyBorder="1" applyAlignment="1">
      <alignment horizontal="center" wrapText="1"/>
    </xf>
    <xf numFmtId="0" fontId="36" fillId="0" borderId="1" xfId="0" applyFont="1" applyFill="1" applyBorder="1" applyAlignment="1">
      <alignment horizontal="left" vertical="center"/>
    </xf>
    <xf numFmtId="0" fontId="36" fillId="0" borderId="1" xfId="0" applyFont="1" applyBorder="1" applyAlignment="1">
      <alignment horizontal="left" vertical="center" wrapText="1"/>
    </xf>
    <xf numFmtId="0" fontId="36" fillId="0" borderId="1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left"/>
    </xf>
    <xf numFmtId="0" fontId="14" fillId="0" borderId="1" xfId="0" applyFont="1" applyFill="1" applyBorder="1" applyAlignment="1">
      <alignment horizontal="left"/>
    </xf>
    <xf numFmtId="0" fontId="11" fillId="0" borderId="7" xfId="0" applyFont="1" applyBorder="1" applyAlignment="1">
      <alignment horizontal="left"/>
    </xf>
    <xf numFmtId="0" fontId="10" fillId="0" borderId="7" xfId="0" applyFont="1" applyFill="1" applyBorder="1" applyAlignment="1">
      <alignment horizontal="left" vertical="center"/>
    </xf>
    <xf numFmtId="0" fontId="14" fillId="0" borderId="8" xfId="0" applyFont="1" applyBorder="1" applyAlignment="1">
      <alignment horizontal="left"/>
    </xf>
    <xf numFmtId="0" fontId="38" fillId="0" borderId="18" xfId="0" applyFont="1" applyBorder="1" applyAlignment="1">
      <alignment horizontal="center" wrapText="1"/>
    </xf>
    <xf numFmtId="0" fontId="38" fillId="0" borderId="26" xfId="0" applyFont="1" applyBorder="1" applyAlignment="1">
      <alignment horizontal="center" wrapText="1"/>
    </xf>
    <xf numFmtId="0" fontId="34" fillId="0" borderId="36" xfId="0" applyFont="1" applyBorder="1" applyAlignment="1">
      <alignment horizontal="center" wrapText="1"/>
    </xf>
    <xf numFmtId="0" fontId="34" fillId="0" borderId="34" xfId="0" applyFont="1" applyBorder="1" applyAlignment="1">
      <alignment horizontal="center" wrapText="1"/>
    </xf>
    <xf numFmtId="0" fontId="35" fillId="0" borderId="37" xfId="0" applyFont="1" applyFill="1" applyBorder="1" applyAlignment="1">
      <alignment horizontal="center" wrapText="1"/>
    </xf>
    <xf numFmtId="0" fontId="11" fillId="6" borderId="17" xfId="0" applyFont="1" applyFill="1" applyBorder="1" applyAlignment="1">
      <alignment horizontal="left"/>
    </xf>
    <xf numFmtId="0" fontId="15" fillId="6" borderId="18" xfId="0" applyFont="1" applyFill="1" applyBorder="1" applyAlignment="1">
      <alignment horizontal="left"/>
    </xf>
    <xf numFmtId="0" fontId="11" fillId="6" borderId="18" xfId="0" applyFont="1" applyFill="1" applyBorder="1" applyAlignment="1">
      <alignment horizontal="left" vertical="center"/>
    </xf>
    <xf numFmtId="0" fontId="11" fillId="6" borderId="18" xfId="0" applyFont="1" applyFill="1" applyBorder="1" applyAlignment="1">
      <alignment horizontal="left"/>
    </xf>
    <xf numFmtId="0" fontId="36" fillId="6" borderId="18" xfId="0" applyFont="1" applyFill="1" applyBorder="1" applyAlignment="1">
      <alignment horizontal="left" vertical="center"/>
    </xf>
    <xf numFmtId="0" fontId="36" fillId="6" borderId="18" xfId="0" applyFont="1" applyFill="1" applyBorder="1" applyAlignment="1">
      <alignment horizontal="left"/>
    </xf>
    <xf numFmtId="0" fontId="35" fillId="6" borderId="18" xfId="0" applyFont="1" applyFill="1" applyBorder="1" applyAlignment="1">
      <alignment horizontal="center" wrapText="1"/>
    </xf>
    <xf numFmtId="0" fontId="10" fillId="6" borderId="32" xfId="0" applyFont="1" applyFill="1" applyBorder="1" applyAlignment="1">
      <alignment horizontal="left" vertical="center"/>
    </xf>
    <xf numFmtId="0" fontId="0" fillId="6" borderId="33" xfId="0" applyFill="1" applyBorder="1" applyAlignment="1">
      <alignment horizontal="left" vertical="center"/>
    </xf>
    <xf numFmtId="0" fontId="36" fillId="6" borderId="1" xfId="0" applyFont="1" applyFill="1" applyBorder="1" applyAlignment="1">
      <alignment horizontal="left" vertical="center" wrapText="1"/>
    </xf>
    <xf numFmtId="0" fontId="35" fillId="6" borderId="1" xfId="0" applyFont="1" applyFill="1" applyBorder="1" applyAlignment="1">
      <alignment horizontal="center" wrapText="1"/>
    </xf>
    <xf numFmtId="0" fontId="0" fillId="6" borderId="29" xfId="0" applyFill="1" applyBorder="1" applyAlignment="1">
      <alignment horizontal="left"/>
    </xf>
    <xf numFmtId="0" fontId="0" fillId="6" borderId="29" xfId="0" applyFill="1" applyBorder="1" applyAlignment="1">
      <alignment horizontal="left" vertical="center"/>
    </xf>
    <xf numFmtId="0" fontId="0" fillId="0" borderId="29" xfId="0" applyBorder="1" applyAlignment="1">
      <alignment horizontal="left"/>
    </xf>
    <xf numFmtId="0" fontId="24" fillId="0" borderId="29" xfId="0" applyFont="1" applyBorder="1" applyAlignment="1">
      <alignment horizontal="left" wrapText="1"/>
    </xf>
    <xf numFmtId="0" fontId="0" fillId="0" borderId="29" xfId="0" applyBorder="1" applyAlignment="1">
      <alignment horizontal="left" vertical="center"/>
    </xf>
    <xf numFmtId="0" fontId="0" fillId="0" borderId="8" xfId="0" applyBorder="1" applyAlignment="1">
      <alignment horizontal="left"/>
    </xf>
    <xf numFmtId="0" fontId="35" fillId="0" borderId="17" xfId="0" applyFont="1" applyBorder="1" applyAlignment="1">
      <alignment horizontal="center" wrapText="1"/>
    </xf>
    <xf numFmtId="0" fontId="35" fillId="0" borderId="27" xfId="0" applyFont="1" applyBorder="1" applyAlignment="1">
      <alignment horizontal="center" wrapText="1"/>
    </xf>
    <xf numFmtId="0" fontId="37" fillId="0" borderId="9" xfId="0" applyFont="1" applyBorder="1" applyAlignment="1">
      <alignment horizontal="center" wrapText="1"/>
    </xf>
    <xf numFmtId="0" fontId="10" fillId="6" borderId="18" xfId="0" applyFont="1" applyFill="1" applyBorder="1" applyAlignment="1">
      <alignment horizontal="left" vertical="center"/>
    </xf>
    <xf numFmtId="0" fontId="10" fillId="6" borderId="18" xfId="0" applyFont="1" applyFill="1" applyBorder="1" applyAlignment="1">
      <alignment horizontal="left"/>
    </xf>
    <xf numFmtId="0" fontId="14" fillId="6" borderId="26" xfId="0" applyFont="1" applyFill="1" applyBorder="1" applyAlignment="1">
      <alignment horizontal="left"/>
    </xf>
    <xf numFmtId="0" fontId="10" fillId="6" borderId="1" xfId="0" applyFont="1" applyFill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39" fillId="0" borderId="29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wrapText="1"/>
    </xf>
    <xf numFmtId="0" fontId="10" fillId="0" borderId="7" xfId="0" applyFont="1" applyBorder="1" applyAlignment="1">
      <alignment horizontal="left"/>
    </xf>
    <xf numFmtId="0" fontId="14" fillId="0" borderId="7" xfId="0" applyFont="1" applyBorder="1" applyAlignment="1">
      <alignment horizontal="left" vertical="center" wrapText="1"/>
    </xf>
    <xf numFmtId="0" fontId="20" fillId="0" borderId="7" xfId="0" applyFont="1" applyBorder="1" applyAlignment="1">
      <alignment horizontal="left"/>
    </xf>
    <xf numFmtId="0" fontId="39" fillId="6" borderId="29" xfId="0" applyFont="1" applyFill="1" applyBorder="1" applyAlignment="1">
      <alignment horizontal="left"/>
    </xf>
    <xf numFmtId="0" fontId="39" fillId="0" borderId="8" xfId="0" applyFont="1" applyBorder="1" applyAlignment="1">
      <alignment horizontal="left"/>
    </xf>
    <xf numFmtId="0" fontId="34" fillId="0" borderId="6" xfId="0" applyFont="1" applyBorder="1" applyAlignment="1">
      <alignment horizontal="center" wrapText="1"/>
    </xf>
    <xf numFmtId="0" fontId="37" fillId="0" borderId="6" xfId="0" applyFont="1" applyBorder="1" applyAlignment="1">
      <alignment horizontal="center" wrapText="1"/>
    </xf>
    <xf numFmtId="0" fontId="38" fillId="0" borderId="6" xfId="0" applyFont="1" applyBorder="1" applyAlignment="1">
      <alignment horizontal="center" wrapText="1"/>
    </xf>
    <xf numFmtId="0" fontId="39" fillId="0" borderId="1" xfId="0" applyFont="1" applyBorder="1" applyAlignment="1">
      <alignment horizontal="left"/>
    </xf>
    <xf numFmtId="0" fontId="39" fillId="6" borderId="1" xfId="0" applyFont="1" applyFill="1" applyBorder="1" applyAlignment="1">
      <alignment horizontal="left"/>
    </xf>
    <xf numFmtId="0" fontId="15" fillId="0" borderId="35" xfId="0" applyFont="1" applyBorder="1" applyAlignment="1">
      <alignment horizontal="center" wrapText="1"/>
    </xf>
    <xf numFmtId="0" fontId="15" fillId="0" borderId="0" xfId="0" applyFont="1" applyBorder="1" applyAlignment="1">
      <alignment horizontal="left"/>
    </xf>
    <xf numFmtId="0" fontId="11" fillId="0" borderId="31" xfId="0" applyFont="1" applyBorder="1" applyAlignment="1">
      <alignment horizontal="left" vertical="center"/>
    </xf>
    <xf numFmtId="0" fontId="21" fillId="0" borderId="31" xfId="0" applyFont="1" applyBorder="1" applyAlignment="1">
      <alignment/>
    </xf>
    <xf numFmtId="0" fontId="21" fillId="0" borderId="0" xfId="0" applyFont="1" applyAlignment="1">
      <alignment/>
    </xf>
    <xf numFmtId="0" fontId="35" fillId="0" borderId="18" xfId="0" applyFont="1" applyBorder="1" applyAlignment="1">
      <alignment horizontal="center" textRotation="90" wrapText="1"/>
    </xf>
    <xf numFmtId="0" fontId="35" fillId="0" borderId="1" xfId="0" applyFont="1" applyFill="1" applyBorder="1" applyAlignment="1">
      <alignment horizontal="center" wrapText="1"/>
    </xf>
    <xf numFmtId="0" fontId="11" fillId="0" borderId="2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left" vertical="center"/>
    </xf>
    <xf numFmtId="0" fontId="11" fillId="0" borderId="29" xfId="0" applyFont="1" applyFill="1" applyBorder="1" applyAlignment="1">
      <alignment horizontal="left" vertical="center"/>
    </xf>
    <xf numFmtId="0" fontId="11" fillId="0" borderId="22" xfId="0" applyFont="1" applyFill="1" applyBorder="1" applyAlignment="1">
      <alignment horizontal="center"/>
    </xf>
    <xf numFmtId="0" fontId="15" fillId="0" borderId="7" xfId="0" applyFont="1" applyFill="1" applyBorder="1" applyAlignment="1">
      <alignment horizontal="left"/>
    </xf>
    <xf numFmtId="0" fontId="11" fillId="0" borderId="7" xfId="0" applyFont="1" applyFill="1" applyBorder="1" applyAlignment="1">
      <alignment horizontal="left" vertical="center"/>
    </xf>
    <xf numFmtId="0" fontId="35" fillId="0" borderId="7" xfId="0" applyFont="1" applyFill="1" applyBorder="1" applyAlignment="1">
      <alignment horizontal="center" wrapText="1"/>
    </xf>
    <xf numFmtId="0" fontId="20" fillId="0" borderId="8" xfId="0" applyFont="1" applyFill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28" fillId="0" borderId="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35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left"/>
    </xf>
    <xf numFmtId="0" fontId="11" fillId="3" borderId="21" xfId="0" applyFont="1" applyFill="1" applyBorder="1" applyAlignment="1">
      <alignment horizontal="left"/>
    </xf>
    <xf numFmtId="0" fontId="15" fillId="3" borderId="1" xfId="0" applyFont="1" applyFill="1" applyBorder="1" applyAlignment="1">
      <alignment horizontal="left"/>
    </xf>
    <xf numFmtId="0" fontId="11" fillId="3" borderId="1" xfId="0" applyFont="1" applyFill="1" applyBorder="1" applyAlignment="1">
      <alignment horizontal="left" vertical="center"/>
    </xf>
    <xf numFmtId="0" fontId="10" fillId="3" borderId="1" xfId="0" applyFont="1" applyFill="1" applyBorder="1" applyAlignment="1">
      <alignment horizontal="left" vertical="center"/>
    </xf>
    <xf numFmtId="0" fontId="11" fillId="3" borderId="1" xfId="0" applyFont="1" applyFill="1" applyBorder="1" applyAlignment="1">
      <alignment horizontal="left"/>
    </xf>
    <xf numFmtId="0" fontId="35" fillId="3" borderId="1" xfId="0" applyFont="1" applyFill="1" applyBorder="1" applyAlignment="1">
      <alignment horizontal="center" wrapText="1"/>
    </xf>
    <xf numFmtId="0" fontId="20" fillId="3" borderId="29" xfId="0" applyFont="1" applyFill="1" applyBorder="1" applyAlignment="1">
      <alignment horizontal="left"/>
    </xf>
    <xf numFmtId="0" fontId="11" fillId="0" borderId="21" xfId="0" applyFont="1" applyFill="1" applyBorder="1" applyAlignment="1">
      <alignment horizontal="left"/>
    </xf>
    <xf numFmtId="0" fontId="11" fillId="0" borderId="1" xfId="0" applyFont="1" applyFill="1" applyBorder="1" applyAlignment="1">
      <alignment horizontal="left"/>
    </xf>
    <xf numFmtId="0" fontId="20" fillId="0" borderId="29" xfId="0" applyFont="1" applyFill="1" applyBorder="1" applyAlignment="1">
      <alignment horizontal="left"/>
    </xf>
    <xf numFmtId="164" fontId="10" fillId="0" borderId="1" xfId="0" applyNumberFormat="1" applyFont="1" applyFill="1" applyBorder="1" applyAlignment="1">
      <alignment horizontal="left" vertical="center"/>
    </xf>
    <xf numFmtId="0" fontId="11" fillId="0" borderId="29" xfId="0" applyFont="1" applyBorder="1" applyAlignment="1">
      <alignment horizontal="left" vertical="center"/>
    </xf>
    <xf numFmtId="0" fontId="11" fillId="0" borderId="22" xfId="0" applyFont="1" applyFill="1" applyBorder="1" applyAlignment="1">
      <alignment horizontal="left"/>
    </xf>
    <xf numFmtId="0" fontId="11" fillId="0" borderId="7" xfId="0" applyFont="1" applyFill="1" applyBorder="1" applyAlignment="1">
      <alignment horizontal="left"/>
    </xf>
    <xf numFmtId="0" fontId="20" fillId="0" borderId="8" xfId="0" applyFont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vertical="center" wrapText="1"/>
    </xf>
    <xf numFmtId="0" fontId="32" fillId="0" borderId="25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/>
    </xf>
    <xf numFmtId="0" fontId="40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0" fontId="41" fillId="0" borderId="1" xfId="0" applyFont="1" applyBorder="1" applyAlignment="1">
      <alignment horizontal="center" vertical="top" wrapText="1"/>
    </xf>
    <xf numFmtId="0" fontId="40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0" borderId="0" xfId="0" applyFont="1" applyAlignment="1">
      <alignment wrapText="1"/>
    </xf>
    <xf numFmtId="0" fontId="2" fillId="0" borderId="0" xfId="0" applyFont="1" applyBorder="1" applyAlignment="1">
      <alignment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2" borderId="3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/>
    </xf>
    <xf numFmtId="0" fontId="6" fillId="2" borderId="1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2" borderId="1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3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24" fillId="0" borderId="0" xfId="0" applyFont="1" applyBorder="1" applyAlignment="1">
      <alignment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wrapText="1"/>
    </xf>
    <xf numFmtId="0" fontId="6" fillId="0" borderId="4" xfId="0" applyFont="1" applyBorder="1" applyAlignment="1">
      <alignment horizontal="center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/>
    </xf>
    <xf numFmtId="0" fontId="6" fillId="0" borderId="1" xfId="0" applyFont="1" applyFill="1" applyBorder="1" applyAlignment="1">
      <alignment wrapText="1"/>
    </xf>
    <xf numFmtId="0" fontId="1" fillId="0" borderId="0" xfId="0" applyFont="1" applyBorder="1" applyAlignment="1">
      <alignment vertic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38" xfId="0" applyFont="1" applyBorder="1" applyAlignment="1">
      <alignment wrapText="1"/>
    </xf>
    <xf numFmtId="0" fontId="1" fillId="0" borderId="15" xfId="0" applyFont="1" applyBorder="1" applyAlignment="1">
      <alignment horizontal="center" wrapText="1"/>
    </xf>
    <xf numFmtId="0" fontId="1" fillId="0" borderId="39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/>
    </xf>
    <xf numFmtId="0" fontId="24" fillId="2" borderId="3" xfId="0" applyFont="1" applyFill="1" applyBorder="1" applyAlignment="1">
      <alignment horizontal="center" wrapText="1"/>
    </xf>
    <xf numFmtId="0" fontId="6" fillId="0" borderId="3" xfId="0" applyFont="1" applyBorder="1" applyAlignment="1">
      <alignment/>
    </xf>
    <xf numFmtId="0" fontId="24" fillId="2" borderId="1" xfId="0" applyFont="1" applyFill="1" applyBorder="1" applyAlignment="1">
      <alignment horizontal="center" wrapText="1"/>
    </xf>
    <xf numFmtId="0" fontId="24" fillId="0" borderId="1" xfId="0" applyFont="1" applyBorder="1" applyAlignment="1">
      <alignment horizontal="center" wrapText="1"/>
    </xf>
    <xf numFmtId="16" fontId="6" fillId="0" borderId="1" xfId="0" applyNumberFormat="1" applyFont="1" applyBorder="1" applyAlignment="1">
      <alignment horizontal="right"/>
    </xf>
    <xf numFmtId="0" fontId="1" fillId="0" borderId="14" xfId="0" applyFont="1" applyBorder="1" applyAlignment="1">
      <alignment horizontal="center" vertical="center" wrapText="1"/>
    </xf>
    <xf numFmtId="0" fontId="6" fillId="0" borderId="39" xfId="0" applyFont="1" applyBorder="1" applyAlignment="1">
      <alignment/>
    </xf>
    <xf numFmtId="0" fontId="27" fillId="2" borderId="1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/>
    </xf>
    <xf numFmtId="0" fontId="24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6" fillId="0" borderId="6" xfId="0" applyFont="1" applyBorder="1" applyAlignment="1">
      <alignment/>
    </xf>
    <xf numFmtId="0" fontId="6" fillId="0" borderId="6" xfId="0" applyFont="1" applyBorder="1" applyAlignment="1">
      <alignment wrapText="1"/>
    </xf>
    <xf numFmtId="0" fontId="6" fillId="0" borderId="40" xfId="0" applyFont="1" applyBorder="1" applyAlignment="1">
      <alignment wrapText="1"/>
    </xf>
    <xf numFmtId="0" fontId="6" fillId="0" borderId="1" xfId="0" applyFont="1" applyBorder="1" applyAlignment="1">
      <alignment/>
    </xf>
    <xf numFmtId="0" fontId="6" fillId="0" borderId="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wrapText="1"/>
    </xf>
    <xf numFmtId="0" fontId="20" fillId="0" borderId="1" xfId="0" applyFont="1" applyFill="1" applyBorder="1" applyAlignment="1">
      <alignment wrapText="1"/>
    </xf>
    <xf numFmtId="0" fontId="25" fillId="2" borderId="1" xfId="0" applyFont="1" applyFill="1" applyBorder="1" applyAlignment="1">
      <alignment horizontal="left"/>
    </xf>
    <xf numFmtId="0" fontId="24" fillId="2" borderId="1" xfId="0" applyFont="1" applyFill="1" applyBorder="1" applyAlignment="1">
      <alignment horizontal="left" wrapText="1"/>
    </xf>
    <xf numFmtId="0" fontId="24" fillId="2" borderId="1" xfId="0" applyFont="1" applyFill="1" applyBorder="1" applyAlignment="1">
      <alignment horizontal="left"/>
    </xf>
    <xf numFmtId="0" fontId="24" fillId="2" borderId="1" xfId="0" applyNumberFormat="1" applyFont="1" applyFill="1" applyBorder="1" applyAlignment="1">
      <alignment horizontal="left"/>
    </xf>
    <xf numFmtId="0" fontId="25" fillId="0" borderId="1" xfId="0" applyFont="1" applyBorder="1" applyAlignment="1">
      <alignment horizontal="left"/>
    </xf>
    <xf numFmtId="0" fontId="24" fillId="0" borderId="1" xfId="0" applyFont="1" applyBorder="1" applyAlignment="1">
      <alignment horizontal="left" wrapText="1"/>
    </xf>
    <xf numFmtId="0" fontId="24" fillId="0" borderId="1" xfId="0" applyFont="1" applyBorder="1" applyAlignment="1">
      <alignment horizontal="left"/>
    </xf>
    <xf numFmtId="0" fontId="24" fillId="0" borderId="1" xfId="0" applyNumberFormat="1" applyFont="1" applyBorder="1" applyAlignment="1">
      <alignment horizontal="left"/>
    </xf>
    <xf numFmtId="0" fontId="25" fillId="0" borderId="1" xfId="0" applyFont="1" applyBorder="1" applyAlignment="1">
      <alignment horizontal="left" vertical="center"/>
    </xf>
    <xf numFmtId="0" fontId="24" fillId="0" borderId="1" xfId="0" applyFont="1" applyBorder="1" applyAlignment="1">
      <alignment horizontal="left" vertical="center"/>
    </xf>
    <xf numFmtId="0" fontId="24" fillId="0" borderId="1" xfId="0" applyFont="1" applyFill="1" applyBorder="1" applyAlignment="1">
      <alignment horizontal="left" wrapText="1"/>
    </xf>
    <xf numFmtId="0" fontId="25" fillId="0" borderId="1" xfId="0" applyFont="1" applyFill="1" applyBorder="1" applyAlignment="1">
      <alignment horizontal="left"/>
    </xf>
    <xf numFmtId="0" fontId="24" fillId="0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42" fillId="2" borderId="1" xfId="0" applyFont="1" applyFill="1" applyBorder="1" applyAlignment="1">
      <alignment horizontal="left"/>
    </xf>
    <xf numFmtId="0" fontId="25" fillId="2" borderId="1" xfId="0" applyFont="1" applyFill="1" applyBorder="1" applyAlignment="1">
      <alignment horizontal="left" vertical="center"/>
    </xf>
    <xf numFmtId="0" fontId="24" fillId="2" borderId="1" xfId="0" applyFont="1" applyFill="1" applyBorder="1" applyAlignment="1">
      <alignment horizontal="left" vertical="center"/>
    </xf>
    <xf numFmtId="0" fontId="25" fillId="0" borderId="1" xfId="0" applyFont="1" applyBorder="1" applyAlignment="1">
      <alignment horizontal="left" wrapText="1"/>
    </xf>
    <xf numFmtId="0" fontId="24" fillId="0" borderId="1" xfId="0" applyFont="1" applyBorder="1" applyAlignment="1">
      <alignment horizontal="left" vertical="top"/>
    </xf>
    <xf numFmtId="0" fontId="25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left" wrapText="1"/>
    </xf>
    <xf numFmtId="0" fontId="24" fillId="0" borderId="1" xfId="0" applyFont="1" applyBorder="1" applyAlignment="1">
      <alignment horizontal="left" vertical="top" wrapText="1"/>
    </xf>
    <xf numFmtId="0" fontId="42" fillId="0" borderId="1" xfId="0" applyFont="1" applyFill="1" applyBorder="1" applyAlignment="1">
      <alignment horizontal="left" vertical="center"/>
    </xf>
    <xf numFmtId="0" fontId="20" fillId="0" borderId="31" xfId="0" applyFont="1" applyBorder="1" applyAlignment="1">
      <alignment/>
    </xf>
    <xf numFmtId="0" fontId="20" fillId="0" borderId="0" xfId="0" applyFont="1" applyBorder="1" applyAlignment="1">
      <alignment/>
    </xf>
    <xf numFmtId="0" fontId="30" fillId="0" borderId="0" xfId="0" applyFont="1" applyBorder="1" applyAlignment="1">
      <alignment horizontal="left"/>
    </xf>
    <xf numFmtId="0" fontId="20" fillId="0" borderId="0" xfId="0" applyFont="1" applyAlignment="1">
      <alignment/>
    </xf>
    <xf numFmtId="0" fontId="32" fillId="0" borderId="5" xfId="0" applyFont="1" applyBorder="1" applyAlignment="1">
      <alignment horizontal="left"/>
    </xf>
    <xf numFmtId="0" fontId="0" fillId="0" borderId="25" xfId="0" applyBorder="1" applyAlignment="1">
      <alignment/>
    </xf>
    <xf numFmtId="0" fontId="0" fillId="0" borderId="4" xfId="0" applyBorder="1" applyAlignment="1">
      <alignment/>
    </xf>
    <xf numFmtId="0" fontId="32" fillId="0" borderId="1" xfId="0" applyFont="1" applyBorder="1" applyAlignment="1">
      <alignment horizontal="left"/>
    </xf>
    <xf numFmtId="0" fontId="20" fillId="0" borderId="1" xfId="0" applyFont="1" applyBorder="1" applyAlignment="1">
      <alignment horizontal="left"/>
    </xf>
    <xf numFmtId="0" fontId="32" fillId="0" borderId="1" xfId="0" applyFont="1" applyBorder="1" applyAlignment="1">
      <alignment horizontal="left" wrapText="1"/>
    </xf>
    <xf numFmtId="0" fontId="20" fillId="0" borderId="1" xfId="0" applyFont="1" applyBorder="1" applyAlignment="1">
      <alignment horizontal="left" wrapText="1"/>
    </xf>
    <xf numFmtId="0" fontId="32" fillId="0" borderId="1" xfId="0" applyFont="1" applyFill="1" applyBorder="1" applyAlignment="1">
      <alignment horizontal="left"/>
    </xf>
    <xf numFmtId="0" fontId="20" fillId="0" borderId="1" xfId="0" applyFont="1" applyFill="1" applyBorder="1" applyAlignment="1">
      <alignment horizontal="left"/>
    </xf>
    <xf numFmtId="0" fontId="2" fillId="0" borderId="34" xfId="0" applyFont="1" applyBorder="1" applyAlignment="1">
      <alignment horizontal="center" vertical="center" wrapText="1"/>
    </xf>
    <xf numFmtId="0" fontId="44" fillId="0" borderId="34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/>
    </xf>
    <xf numFmtId="0" fontId="0" fillId="0" borderId="7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28" fillId="0" borderId="6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35" xfId="0" applyFont="1" applyBorder="1" applyAlignment="1">
      <alignment horizontal="center" vertical="center" wrapText="1"/>
    </xf>
    <xf numFmtId="0" fontId="49" fillId="0" borderId="44" xfId="0" applyFont="1" applyBorder="1" applyAlignment="1">
      <alignment horizontal="center" vertical="center" wrapText="1"/>
    </xf>
    <xf numFmtId="0" fontId="49" fillId="0" borderId="32" xfId="0" applyFont="1" applyBorder="1" applyAlignment="1">
      <alignment horizontal="center" vertical="center" wrapText="1"/>
    </xf>
    <xf numFmtId="0" fontId="49" fillId="0" borderId="45" xfId="0" applyFont="1" applyBorder="1" applyAlignment="1">
      <alignment horizontal="center" vertical="center" wrapText="1"/>
    </xf>
    <xf numFmtId="0" fontId="48" fillId="0" borderId="32" xfId="0" applyFont="1" applyFill="1" applyBorder="1" applyAlignment="1">
      <alignment horizontal="center" vertical="center" textRotation="90" wrapText="1"/>
    </xf>
    <xf numFmtId="0" fontId="5" fillId="0" borderId="45" xfId="0" applyFont="1" applyBorder="1" applyAlignment="1">
      <alignment wrapText="1"/>
    </xf>
    <xf numFmtId="0" fontId="49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6" fillId="0" borderId="45" xfId="0" applyFont="1" applyFill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50" fillId="0" borderId="32" xfId="0" applyFont="1" applyFill="1" applyBorder="1" applyAlignment="1">
      <alignment horizontal="center" vertical="center" wrapText="1"/>
    </xf>
    <xf numFmtId="0" fontId="33" fillId="0" borderId="32" xfId="0" applyFont="1" applyBorder="1" applyAlignment="1">
      <alignment horizontal="center"/>
    </xf>
    <xf numFmtId="0" fontId="5" fillId="0" borderId="45" xfId="0" applyFont="1" applyBorder="1" applyAlignment="1">
      <alignment/>
    </xf>
    <xf numFmtId="0" fontId="27" fillId="0" borderId="0" xfId="0" applyFont="1" applyAlignment="1">
      <alignment/>
    </xf>
    <xf numFmtId="0" fontId="22" fillId="0" borderId="6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0" fillId="0" borderId="4" xfId="0" applyBorder="1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1" fillId="7" borderId="17" xfId="0" applyFont="1" applyFill="1" applyBorder="1" applyAlignment="1">
      <alignment horizontal="center" vertical="center" wrapText="1"/>
    </xf>
    <xf numFmtId="0" fontId="15" fillId="7" borderId="18" xfId="0" applyFont="1" applyFill="1" applyBorder="1" applyAlignment="1">
      <alignment horizontal="center" vertical="center"/>
    </xf>
    <xf numFmtId="0" fontId="11" fillId="7" borderId="18" xfId="0" applyFont="1" applyFill="1" applyBorder="1" applyAlignment="1">
      <alignment horizontal="center" vertical="center"/>
    </xf>
    <xf numFmtId="0" fontId="11" fillId="7" borderId="18" xfId="0" applyFont="1" applyFill="1" applyBorder="1" applyAlignment="1">
      <alignment horizontal="center"/>
    </xf>
    <xf numFmtId="0" fontId="10" fillId="7" borderId="18" xfId="0" applyFont="1" applyFill="1" applyBorder="1" applyAlignment="1">
      <alignment horizontal="center"/>
    </xf>
    <xf numFmtId="0" fontId="33" fillId="7" borderId="18" xfId="0" applyFont="1" applyFill="1" applyBorder="1" applyAlignment="1">
      <alignment horizontal="center"/>
    </xf>
    <xf numFmtId="0" fontId="16" fillId="7" borderId="19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1" fillId="7" borderId="21" xfId="0" applyFont="1" applyFill="1" applyBorder="1" applyAlignment="1">
      <alignment horizontal="center" vertical="center" wrapText="1"/>
    </xf>
    <xf numFmtId="0" fontId="15" fillId="7" borderId="1" xfId="0" applyFont="1" applyFill="1" applyBorder="1" applyAlignment="1">
      <alignment horizontal="center" vertical="center"/>
    </xf>
    <xf numFmtId="0" fontId="11" fillId="7" borderId="1" xfId="0" applyFont="1" applyFill="1" applyBorder="1" applyAlignment="1">
      <alignment horizontal="center"/>
    </xf>
    <xf numFmtId="0" fontId="11" fillId="7" borderId="1" xfId="0" applyFont="1" applyFill="1" applyBorder="1" applyAlignment="1">
      <alignment horizontal="center" wrapText="1"/>
    </xf>
    <xf numFmtId="0" fontId="10" fillId="7" borderId="1" xfId="0" applyFont="1" applyFill="1" applyBorder="1" applyAlignment="1">
      <alignment horizontal="center"/>
    </xf>
    <xf numFmtId="0" fontId="33" fillId="7" borderId="1" xfId="0" applyFont="1" applyFill="1" applyBorder="1" applyAlignment="1">
      <alignment horizontal="center"/>
    </xf>
    <xf numFmtId="0" fontId="16" fillId="7" borderId="5" xfId="0" applyFont="1" applyFill="1" applyBorder="1" applyAlignment="1">
      <alignment horizontal="center"/>
    </xf>
    <xf numFmtId="0" fontId="11" fillId="7" borderId="1" xfId="0" applyFont="1" applyFill="1" applyBorder="1" applyAlignment="1">
      <alignment horizontal="center" vertical="center"/>
    </xf>
    <xf numFmtId="0" fontId="16" fillId="7" borderId="29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2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/>
    </xf>
    <xf numFmtId="0" fontId="33" fillId="0" borderId="1" xfId="0" applyFont="1" applyFill="1" applyBorder="1" applyAlignment="1">
      <alignment horizontal="center"/>
    </xf>
    <xf numFmtId="0" fontId="16" fillId="0" borderId="5" xfId="0" applyFont="1" applyFill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33" fillId="0" borderId="1" xfId="0" applyFont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11" fillId="0" borderId="2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wrapText="1"/>
    </xf>
    <xf numFmtId="0" fontId="16" fillId="0" borderId="29" xfId="0" applyFont="1" applyFill="1" applyBorder="1" applyAlignment="1">
      <alignment horizontal="center"/>
    </xf>
    <xf numFmtId="0" fontId="11" fillId="0" borderId="22" xfId="0" applyFont="1" applyFill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33" fillId="0" borderId="7" xfId="0" applyFont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48" fillId="0" borderId="46" xfId="0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0" fontId="47" fillId="0" borderId="3" xfId="0" applyFont="1" applyBorder="1" applyAlignment="1">
      <alignment horizontal="center"/>
    </xf>
    <xf numFmtId="0" fontId="33" fillId="0" borderId="3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22" xfId="0" applyFont="1" applyBorder="1" applyAlignment="1">
      <alignment horizontal="center" vertical="center" wrapText="1"/>
    </xf>
    <xf numFmtId="0" fontId="33" fillId="0" borderId="7" xfId="0" applyFont="1" applyFill="1" applyBorder="1" applyAlignment="1">
      <alignment horizontal="center"/>
    </xf>
    <xf numFmtId="0" fontId="5" fillId="0" borderId="13" xfId="0" applyFont="1" applyBorder="1" applyAlignment="1">
      <alignment/>
    </xf>
    <xf numFmtId="0" fontId="48" fillId="0" borderId="38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50" fillId="0" borderId="15" xfId="0" applyFont="1" applyFill="1" applyBorder="1" applyAlignment="1">
      <alignment horizontal="center" vertical="center" wrapText="1"/>
    </xf>
    <xf numFmtId="0" fontId="33" fillId="0" borderId="15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39" xfId="0" applyFont="1" applyBorder="1" applyAlignment="1">
      <alignment/>
    </xf>
    <xf numFmtId="0" fontId="16" fillId="7" borderId="17" xfId="0" applyFont="1" applyFill="1" applyBorder="1" applyAlignment="1">
      <alignment horizontal="left"/>
    </xf>
    <xf numFmtId="0" fontId="11" fillId="7" borderId="18" xfId="0" applyFont="1" applyFill="1" applyBorder="1" applyAlignment="1">
      <alignment horizontal="left"/>
    </xf>
    <xf numFmtId="0" fontId="10" fillId="7" borderId="18" xfId="0" applyFont="1" applyFill="1" applyBorder="1" applyAlignment="1">
      <alignment horizontal="left"/>
    </xf>
    <xf numFmtId="0" fontId="16" fillId="7" borderId="18" xfId="0" applyFont="1" applyFill="1" applyBorder="1" applyAlignment="1">
      <alignment horizontal="left"/>
    </xf>
    <xf numFmtId="0" fontId="16" fillId="7" borderId="26" xfId="0" applyFont="1" applyFill="1" applyBorder="1" applyAlignment="1">
      <alignment horizontal="left"/>
    </xf>
    <xf numFmtId="0" fontId="16" fillId="7" borderId="21" xfId="0" applyFont="1" applyFill="1" applyBorder="1" applyAlignment="1">
      <alignment horizontal="left"/>
    </xf>
    <xf numFmtId="0" fontId="11" fillId="7" borderId="1" xfId="0" applyFont="1" applyFill="1" applyBorder="1" applyAlignment="1">
      <alignment horizontal="left"/>
    </xf>
    <xf numFmtId="0" fontId="10" fillId="7" borderId="1" xfId="0" applyFont="1" applyFill="1" applyBorder="1" applyAlignment="1">
      <alignment horizontal="left"/>
    </xf>
    <xf numFmtId="0" fontId="16" fillId="7" borderId="1" xfId="0" applyFont="1" applyFill="1" applyBorder="1" applyAlignment="1">
      <alignment horizontal="left"/>
    </xf>
    <xf numFmtId="0" fontId="16" fillId="7" borderId="29" xfId="0" applyFont="1" applyFill="1" applyBorder="1" applyAlignment="1">
      <alignment horizontal="left"/>
    </xf>
    <xf numFmtId="0" fontId="0" fillId="7" borderId="29" xfId="0" applyFill="1" applyBorder="1" applyAlignment="1">
      <alignment horizontal="left"/>
    </xf>
    <xf numFmtId="0" fontId="16" fillId="0" borderId="21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left"/>
    </xf>
    <xf numFmtId="0" fontId="16" fillId="0" borderId="1" xfId="0" applyFont="1" applyFill="1" applyBorder="1" applyAlignment="1">
      <alignment horizontal="left"/>
    </xf>
    <xf numFmtId="0" fontId="16" fillId="0" borderId="29" xfId="0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29" xfId="0" applyFill="1" applyBorder="1" applyAlignment="1">
      <alignment horizontal="left"/>
    </xf>
    <xf numFmtId="0" fontId="5" fillId="0" borderId="29" xfId="0" applyFont="1" applyFill="1" applyBorder="1" applyAlignment="1">
      <alignment horizontal="left"/>
    </xf>
    <xf numFmtId="0" fontId="16" fillId="0" borderId="22" xfId="0" applyFont="1" applyFill="1" applyBorder="1" applyAlignment="1">
      <alignment horizontal="left"/>
    </xf>
    <xf numFmtId="0" fontId="10" fillId="0" borderId="7" xfId="0" applyFont="1" applyFill="1" applyBorder="1" applyAlignment="1">
      <alignment horizontal="left"/>
    </xf>
    <xf numFmtId="0" fontId="16" fillId="0" borderId="7" xfId="0" applyFont="1" applyFill="1" applyBorder="1" applyAlignment="1">
      <alignment horizontal="left"/>
    </xf>
    <xf numFmtId="0" fontId="0" fillId="0" borderId="8" xfId="0" applyFill="1" applyBorder="1" applyAlignment="1">
      <alignment horizontal="left"/>
    </xf>
    <xf numFmtId="0" fontId="11" fillId="0" borderId="17" xfId="0" applyFont="1" applyFill="1" applyBorder="1" applyAlignment="1">
      <alignment horizontal="left" vertical="center" wrapText="1"/>
    </xf>
    <xf numFmtId="0" fontId="15" fillId="0" borderId="18" xfId="0" applyFont="1" applyBorder="1" applyAlignment="1">
      <alignment horizontal="center" vertical="center"/>
    </xf>
    <xf numFmtId="0" fontId="11" fillId="0" borderId="18" xfId="0" applyFont="1" applyBorder="1" applyAlignment="1">
      <alignment horizontal="left"/>
    </xf>
    <xf numFmtId="0" fontId="11" fillId="0" borderId="18" xfId="0" applyFont="1" applyFill="1" applyBorder="1" applyAlignment="1">
      <alignment horizontal="left"/>
    </xf>
    <xf numFmtId="0" fontId="16" fillId="0" borderId="18" xfId="0" applyFont="1" applyFill="1" applyBorder="1" applyAlignment="1">
      <alignment horizontal="left"/>
    </xf>
    <xf numFmtId="0" fontId="50" fillId="0" borderId="18" xfId="0" applyFont="1" applyFill="1" applyBorder="1" applyAlignment="1">
      <alignment horizontal="center" vertical="center" wrapText="1"/>
    </xf>
    <xf numFmtId="0" fontId="0" fillId="0" borderId="26" xfId="0" applyFill="1" applyBorder="1" applyAlignment="1">
      <alignment horizontal="left"/>
    </xf>
    <xf numFmtId="0" fontId="11" fillId="0" borderId="21" xfId="0" applyFont="1" applyFill="1" applyBorder="1" applyAlignment="1">
      <alignment horizontal="left" vertical="center" wrapText="1"/>
    </xf>
    <xf numFmtId="0" fontId="50" fillId="0" borderId="1" xfId="0" applyFont="1" applyFill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7" xfId="0" applyBorder="1" applyAlignment="1">
      <alignment horizontal="left"/>
    </xf>
    <xf numFmtId="0" fontId="50" fillId="0" borderId="7" xfId="0" applyFont="1" applyFill="1" applyBorder="1" applyAlignment="1">
      <alignment horizontal="center" vertical="center" wrapText="1"/>
    </xf>
    <xf numFmtId="0" fontId="51" fillId="0" borderId="0" xfId="0" applyFont="1" applyAlignment="1">
      <alignment/>
    </xf>
    <xf numFmtId="0" fontId="24" fillId="0" borderId="0" xfId="0" applyFont="1" applyAlignment="1">
      <alignment horizontal="left" indent="2"/>
    </xf>
    <xf numFmtId="0" fontId="5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top"/>
    </xf>
    <xf numFmtId="0" fontId="0" fillId="2" borderId="1" xfId="0" applyFill="1" applyBorder="1" applyAlignment="1">
      <alignment wrapText="1"/>
    </xf>
    <xf numFmtId="0" fontId="0" fillId="2" borderId="1" xfId="0" applyFont="1" applyFill="1" applyBorder="1" applyAlignment="1">
      <alignment horizontal="center"/>
    </xf>
    <xf numFmtId="0" fontId="0" fillId="2" borderId="48" xfId="0" applyFill="1" applyBorder="1" applyAlignment="1">
      <alignment/>
    </xf>
    <xf numFmtId="0" fontId="0" fillId="2" borderId="1" xfId="0" applyFill="1" applyBorder="1" applyAlignment="1">
      <alignment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/>
    </xf>
    <xf numFmtId="0" fontId="20" fillId="0" borderId="1" xfId="0" applyFont="1" applyBorder="1" applyAlignment="1">
      <alignment horizontal="center" wrapText="1"/>
    </xf>
    <xf numFmtId="0" fontId="2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8" xfId="0" applyBorder="1" applyAlignment="1">
      <alignment/>
    </xf>
    <xf numFmtId="0" fontId="1" fillId="0" borderId="0" xfId="0" applyFont="1" applyBorder="1" applyAlignment="1">
      <alignment/>
    </xf>
    <xf numFmtId="0" fontId="0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5" fillId="2" borderId="1" xfId="0" applyFont="1" applyFill="1" applyBorder="1" applyAlignment="1">
      <alignment wrapText="1"/>
    </xf>
    <xf numFmtId="0" fontId="0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30" fillId="2" borderId="1" xfId="0" applyFont="1" applyFill="1" applyBorder="1" applyAlignment="1">
      <alignment horizontal="center"/>
    </xf>
    <xf numFmtId="0" fontId="30" fillId="2" borderId="1" xfId="0" applyFont="1" applyFill="1" applyBorder="1" applyAlignment="1">
      <alignment horizontal="center"/>
    </xf>
    <xf numFmtId="0" fontId="27" fillId="2" borderId="1" xfId="0" applyFont="1" applyFill="1" applyBorder="1" applyAlignment="1">
      <alignment horizontal="center"/>
    </xf>
    <xf numFmtId="0" fontId="52" fillId="2" borderId="1" xfId="0" applyFont="1" applyFill="1" applyBorder="1" applyAlignment="1">
      <alignment horizontal="center" vertical="top" wrapText="1"/>
    </xf>
    <xf numFmtId="0" fontId="30" fillId="0" borderId="1" xfId="0" applyFont="1" applyBorder="1" applyAlignment="1">
      <alignment horizontal="center"/>
    </xf>
    <xf numFmtId="0" fontId="30" fillId="0" borderId="1" xfId="0" applyFont="1" applyBorder="1" applyAlignment="1">
      <alignment horizontal="center" wrapText="1"/>
    </xf>
    <xf numFmtId="0" fontId="52" fillId="0" borderId="1" xfId="0" applyFont="1" applyBorder="1" applyAlignment="1">
      <alignment horizontal="center" vertical="top" wrapText="1"/>
    </xf>
    <xf numFmtId="0" fontId="53" fillId="0" borderId="1" xfId="0" applyFont="1" applyBorder="1" applyAlignment="1">
      <alignment horizontal="center"/>
    </xf>
    <xf numFmtId="0" fontId="27" fillId="0" borderId="1" xfId="0" applyFont="1" applyFill="1" applyBorder="1" applyAlignment="1">
      <alignment horizontal="center"/>
    </xf>
    <xf numFmtId="0" fontId="27" fillId="0" borderId="1" xfId="0" applyFont="1" applyBorder="1" applyAlignment="1">
      <alignment horizontal="center" wrapText="1"/>
    </xf>
    <xf numFmtId="0" fontId="27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wrapText="1"/>
    </xf>
    <xf numFmtId="0" fontId="30" fillId="0" borderId="19" xfId="0" applyFont="1" applyBorder="1" applyAlignment="1">
      <alignment wrapText="1"/>
    </xf>
    <xf numFmtId="0" fontId="30" fillId="0" borderId="49" xfId="0" applyFont="1" applyBorder="1" applyAlignment="1">
      <alignment wrapText="1"/>
    </xf>
    <xf numFmtId="0" fontId="30" fillId="0" borderId="20" xfId="0" applyFont="1" applyBorder="1" applyAlignment="1">
      <alignment wrapText="1"/>
    </xf>
    <xf numFmtId="0" fontId="1" fillId="0" borderId="30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11" fillId="0" borderId="5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0" fillId="0" borderId="6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28" fillId="0" borderId="5" xfId="0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 wrapText="1"/>
    </xf>
    <xf numFmtId="0" fontId="29" fillId="0" borderId="6" xfId="0" applyFont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 wrapText="1"/>
    </xf>
    <xf numFmtId="0" fontId="28" fillId="0" borderId="42" xfId="0" applyFont="1" applyBorder="1" applyAlignment="1">
      <alignment horizontal="center" vertical="center" wrapText="1"/>
    </xf>
    <xf numFmtId="0" fontId="28" fillId="0" borderId="43" xfId="0" applyFont="1" applyBorder="1" applyAlignment="1">
      <alignment horizontal="center" vertical="center" wrapText="1"/>
    </xf>
    <xf numFmtId="0" fontId="28" fillId="0" borderId="41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6" fillId="0" borderId="0" xfId="0" applyFont="1" applyAlignment="1">
      <alignment horizontal="left" wrapText="1"/>
    </xf>
    <xf numFmtId="0" fontId="2" fillId="0" borderId="3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1" fillId="0" borderId="50" xfId="0" applyFont="1" applyBorder="1" applyAlignment="1">
      <alignment horizontal="center" vertical="center" wrapText="1"/>
    </xf>
    <xf numFmtId="0" fontId="32" fillId="0" borderId="0" xfId="0" applyFont="1" applyAlignment="1">
      <alignment horizontal="center"/>
    </xf>
    <xf numFmtId="0" fontId="32" fillId="0" borderId="5" xfId="0" applyFont="1" applyBorder="1" applyAlignment="1">
      <alignment horizontal="left"/>
    </xf>
    <xf numFmtId="0" fontId="0" fillId="0" borderId="25" xfId="0" applyBorder="1" applyAlignment="1">
      <alignment/>
    </xf>
    <xf numFmtId="0" fontId="0" fillId="0" borderId="4" xfId="0" applyBorder="1" applyAlignment="1">
      <alignment/>
    </xf>
    <xf numFmtId="0" fontId="20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43" fillId="0" borderId="6" xfId="0" applyFont="1" applyBorder="1" applyAlignment="1">
      <alignment horizontal="center" vertical="center" wrapText="1"/>
    </xf>
    <xf numFmtId="0" fontId="43" fillId="0" borderId="34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27" fillId="0" borderId="0" xfId="0" applyFont="1" applyAlignment="1">
      <alignment horizontal="left" wrapText="1"/>
    </xf>
    <xf numFmtId="0" fontId="24" fillId="0" borderId="0" xfId="0" applyFont="1" applyAlignment="1">
      <alignment horizontal="left" wrapText="1"/>
    </xf>
    <xf numFmtId="0" fontId="27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56" fillId="0" borderId="0" xfId="0" applyFont="1" applyAlignment="1">
      <alignment/>
    </xf>
    <xf numFmtId="0" fontId="24" fillId="0" borderId="0" xfId="0" applyFont="1" applyAlignment="1">
      <alignment horizontal="left"/>
    </xf>
    <xf numFmtId="0" fontId="4" fillId="0" borderId="0" xfId="0" applyFont="1" applyAlignment="1">
      <alignment/>
    </xf>
    <xf numFmtId="0" fontId="24" fillId="0" borderId="0" xfId="0" applyFont="1" applyAlignment="1">
      <alignment/>
    </xf>
    <xf numFmtId="0" fontId="5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left" wrapText="1"/>
    </xf>
    <xf numFmtId="0" fontId="55" fillId="0" borderId="0" xfId="0" applyFont="1" applyAlignment="1">
      <alignment/>
    </xf>
    <xf numFmtId="0" fontId="30" fillId="8" borderId="1" xfId="0" applyFont="1" applyFill="1" applyBorder="1" applyAlignment="1">
      <alignment horizontal="center"/>
    </xf>
    <xf numFmtId="0" fontId="57" fillId="8" borderId="1" xfId="0" applyFont="1" applyFill="1" applyBorder="1" applyAlignment="1">
      <alignment horizontal="center"/>
    </xf>
    <xf numFmtId="0" fontId="58" fillId="8" borderId="1" xfId="0" applyFont="1" applyFill="1" applyBorder="1" applyAlignment="1">
      <alignment horizontal="center"/>
    </xf>
    <xf numFmtId="0" fontId="0" fillId="0" borderId="0" xfId="0" applyAlignment="1">
      <alignment/>
    </xf>
    <xf numFmtId="0" fontId="30" fillId="0" borderId="1" xfId="0" applyFont="1" applyBorder="1" applyAlignment="1">
      <alignment horizontal="center"/>
    </xf>
    <xf numFmtId="0" fontId="57" fillId="0" borderId="1" xfId="0" applyFont="1" applyBorder="1" applyAlignment="1">
      <alignment horizontal="center"/>
    </xf>
    <xf numFmtId="0" fontId="30" fillId="0" borderId="1" xfId="0" applyFont="1" applyBorder="1" applyAlignment="1">
      <alignment/>
    </xf>
    <xf numFmtId="0" fontId="30" fillId="0" borderId="1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0" fillId="0" borderId="1" xfId="0" applyFont="1" applyBorder="1" applyAlignment="1">
      <alignment horizontal="center"/>
    </xf>
    <xf numFmtId="0" fontId="21" fillId="0" borderId="1" xfId="0" applyFont="1" applyBorder="1" applyAlignment="1">
      <alignment horizontal="center" vertical="center"/>
    </xf>
    <xf numFmtId="0" fontId="52" fillId="0" borderId="1" xfId="0" applyFont="1" applyBorder="1" applyAlignment="1">
      <alignment/>
    </xf>
    <xf numFmtId="0" fontId="30" fillId="2" borderId="1" xfId="0" applyFont="1" applyFill="1" applyBorder="1" applyAlignment="1">
      <alignment horizontal="center"/>
    </xf>
    <xf numFmtId="0" fontId="57" fillId="2" borderId="1" xfId="0" applyFont="1" applyFill="1" applyBorder="1" applyAlignment="1">
      <alignment horizontal="center"/>
    </xf>
    <xf numFmtId="0" fontId="30" fillId="2" borderId="1" xfId="0" applyFont="1" applyFill="1" applyBorder="1" applyAlignment="1">
      <alignment/>
    </xf>
    <xf numFmtId="0" fontId="30" fillId="2" borderId="1" xfId="0" applyFont="1" applyFill="1" applyBorder="1" applyAlignment="1">
      <alignment horizontal="center" wrapText="1"/>
    </xf>
    <xf numFmtId="0" fontId="21" fillId="2" borderId="1" xfId="0" applyFont="1" applyFill="1" applyBorder="1" applyAlignment="1">
      <alignment horizontal="center"/>
    </xf>
    <xf numFmtId="0" fontId="37" fillId="0" borderId="11" xfId="0" applyFont="1" applyBorder="1" applyAlignment="1">
      <alignment horizontal="center" textRotation="90" wrapText="1"/>
    </xf>
    <xf numFmtId="0" fontId="35" fillId="0" borderId="14" xfId="0" applyFont="1" applyBorder="1" applyAlignment="1">
      <alignment horizontal="center" wrapText="1"/>
    </xf>
    <xf numFmtId="0" fontId="35" fillId="0" borderId="15" xfId="0" applyFont="1" applyBorder="1" applyAlignment="1">
      <alignment horizontal="center" wrapText="1"/>
    </xf>
    <xf numFmtId="0" fontId="37" fillId="0" borderId="15" xfId="0" applyFont="1" applyBorder="1" applyAlignment="1">
      <alignment horizontal="center" wrapText="1"/>
    </xf>
    <xf numFmtId="0" fontId="37" fillId="0" borderId="39" xfId="0" applyFont="1" applyBorder="1" applyAlignment="1">
      <alignment horizontal="center" wrapText="1"/>
    </xf>
    <xf numFmtId="0" fontId="11" fillId="7" borderId="51" xfId="0" applyFont="1" applyFill="1" applyBorder="1" applyAlignment="1">
      <alignment horizontal="left"/>
    </xf>
    <xf numFmtId="0" fontId="11" fillId="7" borderId="17" xfId="0" applyFont="1" applyFill="1" applyBorder="1" applyAlignment="1">
      <alignment horizontal="left"/>
    </xf>
    <xf numFmtId="0" fontId="15" fillId="7" borderId="18" xfId="0" applyFont="1" applyFill="1" applyBorder="1" applyAlignment="1">
      <alignment horizontal="left"/>
    </xf>
    <xf numFmtId="0" fontId="11" fillId="7" borderId="18" xfId="0" applyFont="1" applyFill="1" applyBorder="1" applyAlignment="1">
      <alignment horizontal="left" vertical="center"/>
    </xf>
    <xf numFmtId="0" fontId="14" fillId="7" borderId="18" xfId="0" applyFont="1" applyFill="1" applyBorder="1" applyAlignment="1">
      <alignment vertical="center"/>
    </xf>
    <xf numFmtId="0" fontId="11" fillId="7" borderId="1" xfId="0" applyFont="1" applyFill="1" applyBorder="1" applyAlignment="1">
      <alignment horizontal="left" vertical="center"/>
    </xf>
    <xf numFmtId="0" fontId="10" fillId="7" borderId="26" xfId="0" applyFont="1" applyFill="1" applyBorder="1" applyAlignment="1">
      <alignment horizontal="left" vertical="center"/>
    </xf>
    <xf numFmtId="0" fontId="11" fillId="7" borderId="52" xfId="0" applyFont="1" applyFill="1" applyBorder="1" applyAlignment="1">
      <alignment horizontal="left"/>
    </xf>
    <xf numFmtId="0" fontId="11" fillId="7" borderId="21" xfId="0" applyFont="1" applyFill="1" applyBorder="1" applyAlignment="1">
      <alignment horizontal="left"/>
    </xf>
    <xf numFmtId="0" fontId="15" fillId="7" borderId="1" xfId="0" applyFont="1" applyFill="1" applyBorder="1" applyAlignment="1">
      <alignment horizontal="left"/>
    </xf>
    <xf numFmtId="0" fontId="14" fillId="7" borderId="1" xfId="0" applyFont="1" applyFill="1" applyBorder="1" applyAlignment="1">
      <alignment vertical="center"/>
    </xf>
    <xf numFmtId="0" fontId="10" fillId="7" borderId="29" xfId="0" applyFont="1" applyFill="1" applyBorder="1" applyAlignment="1">
      <alignment horizontal="left" vertical="center"/>
    </xf>
    <xf numFmtId="0" fontId="35" fillId="7" borderId="29" xfId="0" applyFont="1" applyFill="1" applyBorder="1" applyAlignment="1">
      <alignment horizontal="center" wrapText="1"/>
    </xf>
    <xf numFmtId="0" fontId="11" fillId="0" borderId="52" xfId="0" applyFont="1" applyFill="1" applyBorder="1" applyAlignment="1">
      <alignment horizontal="left"/>
    </xf>
    <xf numFmtId="0" fontId="10" fillId="0" borderId="29" xfId="0" applyFont="1" applyFill="1" applyBorder="1" applyAlignment="1">
      <alignment horizontal="left" vertical="center"/>
    </xf>
    <xf numFmtId="0" fontId="11" fillId="0" borderId="53" xfId="0" applyFont="1" applyFill="1" applyBorder="1" applyAlignment="1">
      <alignment horizontal="left"/>
    </xf>
    <xf numFmtId="0" fontId="14" fillId="0" borderId="7" xfId="0" applyFont="1" applyFill="1" applyBorder="1" applyAlignment="1">
      <alignment vertical="center"/>
    </xf>
    <xf numFmtId="0" fontId="14" fillId="0" borderId="7" xfId="0" applyFont="1" applyBorder="1" applyAlignment="1">
      <alignment vertical="center"/>
    </xf>
    <xf numFmtId="0" fontId="10" fillId="0" borderId="8" xfId="0" applyFont="1" applyFill="1" applyBorder="1" applyAlignment="1">
      <alignment horizontal="left" vertical="center"/>
    </xf>
    <xf numFmtId="0" fontId="11" fillId="0" borderId="54" xfId="0" applyFont="1" applyFill="1" applyBorder="1" applyAlignment="1">
      <alignment horizontal="left"/>
    </xf>
    <xf numFmtId="0" fontId="11" fillId="0" borderId="46" xfId="0" applyFont="1" applyBorder="1" applyAlignment="1">
      <alignment horizontal="left"/>
    </xf>
    <xf numFmtId="0" fontId="15" fillId="0" borderId="3" xfId="0" applyFont="1" applyBorder="1" applyAlignment="1">
      <alignment horizontal="left"/>
    </xf>
    <xf numFmtId="0" fontId="11" fillId="0" borderId="3" xfId="0" applyFont="1" applyBorder="1" applyAlignment="1">
      <alignment horizontal="left" vertical="center"/>
    </xf>
    <xf numFmtId="0" fontId="11" fillId="0" borderId="3" xfId="0" applyFont="1" applyFill="1" applyBorder="1" applyAlignment="1">
      <alignment horizontal="left" vertical="center"/>
    </xf>
    <xf numFmtId="0" fontId="14" fillId="0" borderId="3" xfId="0" applyFont="1" applyFill="1" applyBorder="1" applyAlignment="1">
      <alignment vertical="center"/>
    </xf>
    <xf numFmtId="0" fontId="14" fillId="0" borderId="3" xfId="0" applyFont="1" applyBorder="1" applyAlignment="1">
      <alignment vertical="center"/>
    </xf>
    <xf numFmtId="0" fontId="10" fillId="0" borderId="47" xfId="0" applyFont="1" applyFill="1" applyBorder="1" applyAlignment="1">
      <alignment horizontal="left" vertical="center"/>
    </xf>
    <xf numFmtId="0" fontId="5" fillId="0" borderId="0" xfId="0" applyFont="1" applyBorder="1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0" fillId="2" borderId="1" xfId="0" applyFont="1" applyFill="1" applyBorder="1" applyAlignment="1">
      <alignment wrapText="1"/>
    </xf>
    <xf numFmtId="0" fontId="20" fillId="0" borderId="1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ill="1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20" fillId="2" borderId="1" xfId="0" applyFont="1" applyFill="1" applyBorder="1" applyAlignment="1">
      <alignment horizontal="center"/>
    </xf>
    <xf numFmtId="0" fontId="20" fillId="2" borderId="1" xfId="0" applyFont="1" applyFill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</sheetPr>
  <dimension ref="A1:Q94"/>
  <sheetViews>
    <sheetView workbookViewId="0" topLeftCell="A4">
      <selection activeCell="K12" sqref="K12"/>
    </sheetView>
  </sheetViews>
  <sheetFormatPr defaultColWidth="9.00390625" defaultRowHeight="12.75"/>
  <cols>
    <col min="1" max="1" width="2.75390625" style="0" customWidth="1"/>
    <col min="2" max="2" width="17.625" style="0" customWidth="1"/>
    <col min="3" max="3" width="19.25390625" style="0" customWidth="1"/>
    <col min="4" max="4" width="7.00390625" style="0" customWidth="1"/>
    <col min="5" max="5" width="4.00390625" style="0" customWidth="1"/>
    <col min="6" max="7" width="2.75390625" style="0" customWidth="1"/>
    <col min="8" max="8" width="3.125" style="0" customWidth="1"/>
    <col min="9" max="9" width="2.75390625" style="0" customWidth="1"/>
    <col min="10" max="10" width="3.25390625" style="0" customWidth="1"/>
    <col min="11" max="11" width="26.375" style="0" customWidth="1"/>
    <col min="12" max="12" width="7.375" style="0" customWidth="1"/>
    <col min="13" max="13" width="8.75390625" style="0" customWidth="1"/>
    <col min="14" max="14" width="7.625" style="0" customWidth="1"/>
    <col min="15" max="15" width="7.00390625" style="0" customWidth="1"/>
    <col min="16" max="16" width="8.125" style="0" customWidth="1"/>
    <col min="17" max="17" width="16.00390625" style="0" customWidth="1"/>
    <col min="18" max="18" width="6.875" style="0" customWidth="1"/>
    <col min="19" max="19" width="11.25390625" style="0" customWidth="1"/>
  </cols>
  <sheetData>
    <row r="1" spans="1:17" ht="12.75">
      <c r="A1" s="213" t="s">
        <v>1428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</row>
    <row r="2" spans="1:17" ht="12.75">
      <c r="A2" s="213" t="s">
        <v>1429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</row>
    <row r="3" spans="1:17" ht="12.75">
      <c r="A3" s="213"/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</row>
    <row r="4" spans="1:17" ht="13.5" customHeight="1">
      <c r="A4" s="213" t="s">
        <v>812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</row>
    <row r="5" spans="1:17" ht="13.5" customHeight="1">
      <c r="A5" s="147" t="s">
        <v>1430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</row>
    <row r="6" spans="1:17" ht="13.5" customHeight="1">
      <c r="A6" s="147" t="s">
        <v>1431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3"/>
    </row>
    <row r="7" spans="1:17" ht="13.5" customHeight="1">
      <c r="A7" s="147" t="s">
        <v>1432</v>
      </c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3"/>
      <c r="O7" s="213"/>
      <c r="P7" s="213"/>
      <c r="Q7" s="213"/>
    </row>
    <row r="8" spans="1:17" ht="13.5" customHeight="1">
      <c r="A8" s="147" t="s">
        <v>1433</v>
      </c>
      <c r="B8" s="213"/>
      <c r="C8" s="213"/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3"/>
      <c r="P8" s="213"/>
      <c r="Q8" s="213"/>
    </row>
    <row r="9" spans="1:17" ht="13.5" customHeight="1">
      <c r="A9" s="213"/>
      <c r="B9" s="213"/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213"/>
      <c r="N9" s="213"/>
      <c r="O9" s="213"/>
      <c r="P9" s="213"/>
      <c r="Q9" s="213"/>
    </row>
    <row r="10" spans="1:17" ht="12.75">
      <c r="A10" s="213" t="s">
        <v>868</v>
      </c>
      <c r="B10" s="213"/>
      <c r="C10" s="213"/>
      <c r="D10" s="213"/>
      <c r="E10" s="213"/>
      <c r="F10" s="213"/>
      <c r="G10" s="213"/>
      <c r="H10" s="213"/>
      <c r="I10" s="213"/>
      <c r="J10" s="213"/>
      <c r="K10" s="213"/>
      <c r="L10" s="213"/>
      <c r="M10" s="213"/>
      <c r="N10" s="213"/>
      <c r="O10" s="213"/>
      <c r="P10" s="213"/>
      <c r="Q10" s="213"/>
    </row>
    <row r="11" spans="1:17" ht="12.75">
      <c r="A11" s="213"/>
      <c r="B11" s="213" t="s">
        <v>1434</v>
      </c>
      <c r="C11" s="213"/>
      <c r="D11" s="213"/>
      <c r="E11" s="213"/>
      <c r="F11" s="213"/>
      <c r="G11" s="213"/>
      <c r="H11" s="213"/>
      <c r="I11" s="213"/>
      <c r="J11" s="213"/>
      <c r="K11" s="213"/>
      <c r="L11" s="213"/>
      <c r="M11" s="213"/>
      <c r="N11" s="213"/>
      <c r="O11" s="213"/>
      <c r="P11" s="213"/>
      <c r="Q11" s="213"/>
    </row>
    <row r="12" spans="1:17" ht="12.75">
      <c r="A12" s="213"/>
      <c r="B12" s="213"/>
      <c r="C12" s="213"/>
      <c r="D12" s="213"/>
      <c r="E12" s="213"/>
      <c r="F12" s="213"/>
      <c r="G12" s="213"/>
      <c r="H12" s="213"/>
      <c r="I12" s="213"/>
      <c r="J12" s="213"/>
      <c r="K12" s="213"/>
      <c r="L12" s="213"/>
      <c r="M12" s="213"/>
      <c r="N12" s="213"/>
      <c r="O12" s="213"/>
      <c r="P12" s="213"/>
      <c r="Q12" s="213"/>
    </row>
    <row r="13" spans="1:17" ht="12.75">
      <c r="A13" s="213" t="s">
        <v>1435</v>
      </c>
      <c r="B13" s="213"/>
      <c r="C13" s="213"/>
      <c r="D13" s="213"/>
      <c r="E13" s="213"/>
      <c r="F13" s="213"/>
      <c r="G13" s="213"/>
      <c r="H13" s="213"/>
      <c r="I13" s="213"/>
      <c r="J13" s="213"/>
      <c r="K13" s="213"/>
      <c r="L13" s="213"/>
      <c r="M13" s="213"/>
      <c r="N13" s="213"/>
      <c r="O13" s="213"/>
      <c r="P13" s="213"/>
      <c r="Q13" s="213"/>
    </row>
    <row r="14" spans="1:17" ht="12.75">
      <c r="A14" s="213" t="s">
        <v>1436</v>
      </c>
      <c r="B14" s="213"/>
      <c r="C14" s="213"/>
      <c r="D14" s="213"/>
      <c r="E14" s="213"/>
      <c r="F14" s="213"/>
      <c r="G14" s="213"/>
      <c r="H14" s="213"/>
      <c r="I14" s="213"/>
      <c r="J14" s="213"/>
      <c r="K14" s="213"/>
      <c r="L14" s="213"/>
      <c r="M14" s="213"/>
      <c r="N14" s="213"/>
      <c r="O14" s="213"/>
      <c r="P14" s="213"/>
      <c r="Q14" s="213"/>
    </row>
    <row r="15" spans="1:17" ht="12.75">
      <c r="A15" s="213" t="s">
        <v>1437</v>
      </c>
      <c r="B15" s="213"/>
      <c r="C15" s="213"/>
      <c r="D15" s="213"/>
      <c r="E15" s="213"/>
      <c r="F15" s="213"/>
      <c r="G15" s="213"/>
      <c r="H15" s="213"/>
      <c r="I15" s="213"/>
      <c r="J15" s="213"/>
      <c r="K15" s="213"/>
      <c r="L15" s="213"/>
      <c r="M15" s="213"/>
      <c r="N15" s="213"/>
      <c r="O15" s="213"/>
      <c r="P15" s="213"/>
      <c r="Q15" s="213"/>
    </row>
    <row r="16" spans="1:13" ht="13.5" thickBot="1">
      <c r="A16" s="33"/>
      <c r="B16" s="33"/>
      <c r="C16" s="33"/>
      <c r="D16" s="33"/>
      <c r="E16" s="33"/>
      <c r="F16" s="33"/>
      <c r="G16" s="289"/>
      <c r="H16" s="33"/>
      <c r="I16" s="33"/>
      <c r="J16" s="33"/>
      <c r="K16" s="33"/>
      <c r="L16" s="33"/>
      <c r="M16" s="33"/>
    </row>
    <row r="17" spans="1:17" ht="60">
      <c r="A17" s="290" t="s">
        <v>1438</v>
      </c>
      <c r="B17" s="291" t="s">
        <v>1439</v>
      </c>
      <c r="C17" s="291" t="s">
        <v>1440</v>
      </c>
      <c r="D17" s="292" t="s">
        <v>1441</v>
      </c>
      <c r="E17" s="795" t="s">
        <v>1442</v>
      </c>
      <c r="F17" s="796"/>
      <c r="G17" s="796"/>
      <c r="H17" s="796"/>
      <c r="I17" s="797"/>
      <c r="J17" s="294" t="s">
        <v>1443</v>
      </c>
      <c r="K17" s="291" t="s">
        <v>1444</v>
      </c>
      <c r="L17" s="291" t="s">
        <v>1445</v>
      </c>
      <c r="M17" s="291" t="s">
        <v>1446</v>
      </c>
      <c r="N17" s="291" t="s">
        <v>1447</v>
      </c>
      <c r="O17" s="291" t="s">
        <v>1448</v>
      </c>
      <c r="P17" s="293" t="s">
        <v>509</v>
      </c>
      <c r="Q17" s="8"/>
    </row>
    <row r="18" spans="1:17" ht="12.75">
      <c r="A18" s="295"/>
      <c r="B18" s="223"/>
      <c r="C18" s="223"/>
      <c r="D18" s="223"/>
      <c r="E18" s="223">
        <v>1</v>
      </c>
      <c r="F18" s="271">
        <v>2</v>
      </c>
      <c r="G18" s="223">
        <v>3</v>
      </c>
      <c r="H18" s="223">
        <v>4</v>
      </c>
      <c r="I18" s="223">
        <v>5</v>
      </c>
      <c r="J18" s="223"/>
      <c r="K18" s="223"/>
      <c r="L18" s="223"/>
      <c r="M18" s="223"/>
      <c r="N18" s="223"/>
      <c r="O18" s="223"/>
      <c r="P18" s="296"/>
      <c r="Q18" s="8"/>
    </row>
    <row r="19" spans="1:17" ht="12.75">
      <c r="A19" s="295"/>
      <c r="B19" s="223"/>
      <c r="C19" s="223"/>
      <c r="D19" s="297" t="s">
        <v>1449</v>
      </c>
      <c r="E19" s="223">
        <v>20</v>
      </c>
      <c r="F19" s="271">
        <v>20</v>
      </c>
      <c r="G19" s="223">
        <v>8</v>
      </c>
      <c r="H19" s="223">
        <v>20</v>
      </c>
      <c r="I19" s="223">
        <v>11</v>
      </c>
      <c r="J19" s="223">
        <v>77</v>
      </c>
      <c r="K19" s="223"/>
      <c r="L19" s="223"/>
      <c r="M19" s="223"/>
      <c r="N19" s="223"/>
      <c r="O19" s="223"/>
      <c r="P19" s="296"/>
      <c r="Q19" s="8"/>
    </row>
    <row r="20" spans="1:17" ht="13.5" thickBot="1">
      <c r="A20" s="298"/>
      <c r="B20" s="299"/>
      <c r="C20" s="299"/>
      <c r="D20" s="300" t="s">
        <v>1450</v>
      </c>
      <c r="E20" s="299">
        <v>20</v>
      </c>
      <c r="F20" s="301">
        <v>25</v>
      </c>
      <c r="G20" s="299">
        <v>20</v>
      </c>
      <c r="H20" s="299">
        <v>50</v>
      </c>
      <c r="I20" s="299">
        <v>0</v>
      </c>
      <c r="J20" s="299">
        <v>115</v>
      </c>
      <c r="K20" s="299"/>
      <c r="L20" s="299"/>
      <c r="M20" s="299"/>
      <c r="N20" s="299"/>
      <c r="O20" s="299"/>
      <c r="P20" s="302"/>
      <c r="Q20" s="8"/>
    </row>
    <row r="21" spans="1:17" ht="15">
      <c r="A21" s="303" t="s">
        <v>1451</v>
      </c>
      <c r="B21" s="304"/>
      <c r="C21" s="304"/>
      <c r="D21" s="305"/>
      <c r="E21" s="304"/>
      <c r="F21" s="306"/>
      <c r="G21" s="304"/>
      <c r="H21" s="304"/>
      <c r="I21" s="304"/>
      <c r="J21" s="304"/>
      <c r="K21" s="304"/>
      <c r="L21" s="304"/>
      <c r="M21" s="304"/>
      <c r="N21" s="304"/>
      <c r="O21" s="304"/>
      <c r="P21" s="304"/>
      <c r="Q21" s="8"/>
    </row>
    <row r="22" spans="1:17" ht="26.25" customHeight="1">
      <c r="A22" s="307">
        <v>1</v>
      </c>
      <c r="B22" s="308" t="s">
        <v>1452</v>
      </c>
      <c r="C22" s="309" t="s">
        <v>836</v>
      </c>
      <c r="D22" s="310">
        <v>7</v>
      </c>
      <c r="E22" s="309">
        <v>4</v>
      </c>
      <c r="F22" s="309">
        <v>19</v>
      </c>
      <c r="G22" s="309">
        <v>0</v>
      </c>
      <c r="H22" s="309">
        <v>2</v>
      </c>
      <c r="I22" s="309">
        <v>2</v>
      </c>
      <c r="J22" s="309">
        <v>27</v>
      </c>
      <c r="K22" s="308" t="s">
        <v>1453</v>
      </c>
      <c r="L22" s="309">
        <v>100</v>
      </c>
      <c r="M22" s="309">
        <v>10</v>
      </c>
      <c r="N22" s="309">
        <v>10</v>
      </c>
      <c r="O22" s="309">
        <v>47</v>
      </c>
      <c r="P22" s="311" t="s">
        <v>520</v>
      </c>
      <c r="Q22" s="15" t="s">
        <v>1454</v>
      </c>
    </row>
    <row r="23" spans="1:17" ht="30">
      <c r="A23" s="312">
        <v>2</v>
      </c>
      <c r="B23" s="313" t="s">
        <v>1455</v>
      </c>
      <c r="C23" s="314" t="s">
        <v>514</v>
      </c>
      <c r="D23" s="315">
        <v>8</v>
      </c>
      <c r="E23" s="314">
        <v>3</v>
      </c>
      <c r="F23" s="313">
        <v>12</v>
      </c>
      <c r="G23" s="314">
        <v>0</v>
      </c>
      <c r="H23" s="314">
        <v>0</v>
      </c>
      <c r="I23" s="314">
        <v>0</v>
      </c>
      <c r="J23" s="314">
        <v>15</v>
      </c>
      <c r="K23" s="313" t="s">
        <v>1456</v>
      </c>
      <c r="L23" s="314">
        <v>100</v>
      </c>
      <c r="M23" s="314">
        <v>7</v>
      </c>
      <c r="N23" s="314">
        <v>8</v>
      </c>
      <c r="O23" s="314">
        <v>30</v>
      </c>
      <c r="P23" s="316"/>
      <c r="Q23" s="8" t="s">
        <v>1457</v>
      </c>
    </row>
    <row r="24" spans="1:17" ht="15">
      <c r="A24" s="303" t="s">
        <v>1458</v>
      </c>
      <c r="B24" s="306"/>
      <c r="C24" s="304"/>
      <c r="D24" s="304"/>
      <c r="E24" s="304"/>
      <c r="F24" s="304"/>
      <c r="G24" s="304"/>
      <c r="H24" s="304"/>
      <c r="I24" s="304"/>
      <c r="J24" s="304"/>
      <c r="K24" s="304"/>
      <c r="L24" s="304"/>
      <c r="M24" s="304"/>
      <c r="N24" s="304"/>
      <c r="O24" s="304"/>
      <c r="P24" s="317"/>
      <c r="Q24" s="8"/>
    </row>
    <row r="25" spans="1:17" ht="57.75" customHeight="1">
      <c r="A25" s="312">
        <v>1</v>
      </c>
      <c r="B25" s="313" t="s">
        <v>1459</v>
      </c>
      <c r="C25" s="318" t="s">
        <v>907</v>
      </c>
      <c r="D25" s="315">
        <v>10</v>
      </c>
      <c r="E25" s="314">
        <v>7</v>
      </c>
      <c r="F25" s="313">
        <v>11</v>
      </c>
      <c r="G25" s="314">
        <v>0</v>
      </c>
      <c r="H25" s="314">
        <v>1</v>
      </c>
      <c r="I25" s="314">
        <v>0</v>
      </c>
      <c r="J25" s="314">
        <v>19</v>
      </c>
      <c r="K25" s="313" t="s">
        <v>1460</v>
      </c>
      <c r="L25" s="319">
        <v>100</v>
      </c>
      <c r="M25" s="314">
        <v>10</v>
      </c>
      <c r="N25" s="314">
        <v>9</v>
      </c>
      <c r="O25" s="314">
        <v>38</v>
      </c>
      <c r="P25" s="320"/>
      <c r="Q25" s="8" t="s">
        <v>1353</v>
      </c>
    </row>
    <row r="26" spans="1:17" ht="19.5" customHeight="1">
      <c r="A26" s="312">
        <v>2</v>
      </c>
      <c r="B26" s="313" t="s">
        <v>1461</v>
      </c>
      <c r="C26" s="314" t="s">
        <v>545</v>
      </c>
      <c r="D26" s="315">
        <v>11</v>
      </c>
      <c r="E26" s="314">
        <v>6</v>
      </c>
      <c r="F26" s="313">
        <v>17</v>
      </c>
      <c r="G26" s="314">
        <v>5</v>
      </c>
      <c r="H26" s="314">
        <v>0</v>
      </c>
      <c r="I26" s="314">
        <v>3</v>
      </c>
      <c r="J26" s="314">
        <v>31</v>
      </c>
      <c r="K26" s="313" t="s">
        <v>644</v>
      </c>
      <c r="L26" s="314">
        <v>0</v>
      </c>
      <c r="M26" s="314">
        <v>0</v>
      </c>
      <c r="N26" s="314">
        <v>0</v>
      </c>
      <c r="O26" s="314">
        <v>31</v>
      </c>
      <c r="P26" s="321"/>
      <c r="Q26" s="8" t="s">
        <v>1325</v>
      </c>
    </row>
    <row r="27" spans="1:17" ht="15.75" thickBot="1">
      <c r="A27" s="322">
        <v>3</v>
      </c>
      <c r="B27" s="323" t="s">
        <v>1462</v>
      </c>
      <c r="C27" s="324" t="s">
        <v>937</v>
      </c>
      <c r="D27" s="325">
        <v>11</v>
      </c>
      <c r="E27" s="324">
        <v>0</v>
      </c>
      <c r="F27" s="324">
        <v>0</v>
      </c>
      <c r="G27" s="324">
        <v>0</v>
      </c>
      <c r="H27" s="324">
        <v>0</v>
      </c>
      <c r="I27" s="324">
        <v>0</v>
      </c>
      <c r="J27" s="324"/>
      <c r="K27" s="323" t="s">
        <v>644</v>
      </c>
      <c r="L27" s="324">
        <v>0</v>
      </c>
      <c r="M27" s="324">
        <v>0</v>
      </c>
      <c r="N27" s="324">
        <v>0</v>
      </c>
      <c r="O27" s="324">
        <v>0</v>
      </c>
      <c r="P27" s="326"/>
      <c r="Q27" s="8" t="s">
        <v>1463</v>
      </c>
    </row>
    <row r="29" spans="1:13" ht="12.75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</row>
    <row r="30" spans="1:13" ht="12.75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</row>
    <row r="31" spans="1:13" ht="12.75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</row>
    <row r="32" spans="1:13" ht="12.75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</row>
    <row r="33" spans="1:13" ht="12.75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</row>
    <row r="34" spans="1:13" ht="12.75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</row>
    <row r="35" spans="1:13" ht="12.75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</row>
    <row r="36" spans="1:13" ht="12.75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</row>
    <row r="37" spans="1:13" ht="12.75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</row>
    <row r="38" spans="1:13" ht="12.75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</row>
    <row r="39" spans="1:13" ht="12.75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</row>
    <row r="40" spans="1:13" ht="12.7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</row>
    <row r="41" spans="1:13" ht="12.75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</row>
    <row r="42" spans="1:13" ht="12.75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</row>
    <row r="43" spans="1:13" ht="12.75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</row>
    <row r="44" spans="1:13" ht="12.75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</row>
    <row r="45" spans="1:13" ht="12.75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</row>
    <row r="46" spans="1:13" ht="12.75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</row>
    <row r="47" spans="1:13" ht="12.75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</row>
    <row r="48" spans="1:13" ht="12.7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</row>
    <row r="49" spans="1:13" ht="12.75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</row>
    <row r="50" spans="1:13" ht="12.75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</row>
    <row r="51" spans="1:13" ht="12.75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</row>
    <row r="52" spans="1:13" ht="12.7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</row>
    <row r="53" spans="1:13" ht="12.75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</row>
    <row r="54" spans="1:13" ht="12.75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</row>
    <row r="55" spans="1:13" ht="12.75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</row>
    <row r="56" spans="1:13" ht="12.75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</row>
    <row r="57" spans="1:13" ht="12.75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</row>
    <row r="58" spans="1:13" ht="12.75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</row>
    <row r="59" spans="1:13" ht="12.7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</row>
    <row r="60" spans="1:13" ht="12.7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</row>
    <row r="61" spans="1:13" ht="12.75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</row>
    <row r="62" spans="1:13" ht="12.75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</row>
    <row r="63" spans="1:13" ht="12.75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</row>
    <row r="64" spans="1:13" ht="12.75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</row>
    <row r="65" spans="1:13" ht="12.75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</row>
    <row r="66" spans="1:13" ht="12.75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</row>
    <row r="67" spans="1:13" ht="12.75">
      <c r="A67" s="33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</row>
    <row r="68" spans="1:13" ht="12.75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</row>
    <row r="69" spans="1:13" ht="12.75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</row>
    <row r="70" spans="1:13" ht="12.75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</row>
    <row r="71" spans="1:13" ht="12.75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</row>
    <row r="72" spans="1:13" ht="12.75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</row>
    <row r="73" spans="1:13" ht="12.75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</row>
    <row r="74" spans="1:13" ht="12.75">
      <c r="A74" s="33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</row>
    <row r="75" spans="1:13" ht="12.75">
      <c r="A75" s="33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</row>
    <row r="76" spans="1:13" ht="12.75">
      <c r="A76" s="33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</row>
    <row r="77" spans="1:13" ht="12.75">
      <c r="A77" s="33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</row>
    <row r="78" spans="1:13" ht="12.75">
      <c r="A78" s="33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</row>
    <row r="79" spans="1:13" ht="12.75">
      <c r="A79" s="33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</row>
    <row r="80" spans="1:13" ht="12.75">
      <c r="A80" s="33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</row>
    <row r="81" spans="1:13" ht="12.75">
      <c r="A81" s="33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</row>
    <row r="82" spans="1:13" ht="12.75">
      <c r="A82" s="33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</row>
    <row r="83" spans="1:13" ht="12.75">
      <c r="A83" s="33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</row>
    <row r="84" spans="1:13" ht="12.75">
      <c r="A84" s="33"/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</row>
    <row r="85" spans="1:13" ht="12.75">
      <c r="A85" s="33"/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</row>
    <row r="86" spans="1:13" ht="12.75">
      <c r="A86" s="33"/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</row>
    <row r="87" spans="1:13" ht="12.75">
      <c r="A87" s="33"/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</row>
    <row r="88" spans="1:13" ht="12.75">
      <c r="A88" s="33"/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</row>
    <row r="89" spans="1:13" ht="12.75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</row>
    <row r="90" spans="1:13" ht="12.75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</row>
    <row r="91" spans="1:13" ht="12.75">
      <c r="A91" s="33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</row>
    <row r="92" spans="1:13" ht="12.75">
      <c r="A92" s="33"/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</row>
    <row r="93" spans="1:13" ht="12.75">
      <c r="A93" s="33"/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</row>
    <row r="94" spans="1:13" ht="12.75">
      <c r="A94" s="33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</row>
  </sheetData>
  <mergeCells count="1">
    <mergeCell ref="E17:I17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4"/>
  </sheetPr>
  <dimension ref="A2:H9"/>
  <sheetViews>
    <sheetView workbookViewId="0" topLeftCell="A1">
      <selection activeCell="D15" sqref="D15"/>
    </sheetView>
  </sheetViews>
  <sheetFormatPr defaultColWidth="9.00390625" defaultRowHeight="12.75"/>
  <cols>
    <col min="2" max="2" width="18.375" style="0" customWidth="1"/>
    <col min="3" max="3" width="13.00390625" style="0" customWidth="1"/>
    <col min="4" max="4" width="14.125" style="0" customWidth="1"/>
    <col min="5" max="5" width="32.875" style="0" customWidth="1"/>
    <col min="6" max="6" width="19.00390625" style="0" customWidth="1"/>
    <col min="7" max="7" width="11.125" style="0" customWidth="1"/>
    <col min="8" max="8" width="11.25390625" style="0" customWidth="1"/>
  </cols>
  <sheetData>
    <row r="2" spans="1:6" ht="24.75" customHeight="1">
      <c r="A2" s="835" t="s">
        <v>1716</v>
      </c>
      <c r="B2" s="835"/>
      <c r="C2" s="835"/>
      <c r="D2" s="835"/>
      <c r="E2" s="835"/>
      <c r="F2" s="835"/>
    </row>
    <row r="3" spans="1:6" ht="24.75" customHeight="1">
      <c r="A3" s="835" t="s">
        <v>1717</v>
      </c>
      <c r="B3" s="835"/>
      <c r="C3" s="835"/>
      <c r="D3" s="835"/>
      <c r="E3" s="835"/>
      <c r="F3" s="835"/>
    </row>
    <row r="4" spans="1:8" ht="24.75" customHeight="1">
      <c r="A4" s="514" t="s">
        <v>873</v>
      </c>
      <c r="B4" s="514" t="s">
        <v>499</v>
      </c>
      <c r="C4" s="514" t="s">
        <v>500</v>
      </c>
      <c r="D4" s="514" t="s">
        <v>822</v>
      </c>
      <c r="E4" s="514" t="s">
        <v>501</v>
      </c>
      <c r="F4" s="514" t="s">
        <v>1183</v>
      </c>
      <c r="G4" s="8" t="s">
        <v>1718</v>
      </c>
      <c r="H4" s="8" t="s">
        <v>1480</v>
      </c>
    </row>
    <row r="5" spans="1:8" ht="24.75" customHeight="1">
      <c r="A5" s="519">
        <v>115</v>
      </c>
      <c r="B5" s="520" t="s">
        <v>1590</v>
      </c>
      <c r="C5" s="520" t="s">
        <v>631</v>
      </c>
      <c r="D5" s="520">
        <v>11</v>
      </c>
      <c r="E5" s="11" t="s">
        <v>889</v>
      </c>
      <c r="F5" s="520" t="s">
        <v>1719</v>
      </c>
      <c r="G5" s="15">
        <v>39</v>
      </c>
      <c r="H5" s="520" t="s">
        <v>520</v>
      </c>
    </row>
    <row r="6" spans="1:8" ht="24.75" customHeight="1">
      <c r="A6" s="515">
        <v>103</v>
      </c>
      <c r="B6" s="514" t="s">
        <v>1073</v>
      </c>
      <c r="C6" s="514" t="s">
        <v>608</v>
      </c>
      <c r="D6" s="517" t="s">
        <v>1720</v>
      </c>
      <c r="E6" s="514" t="s">
        <v>836</v>
      </c>
      <c r="F6" s="514" t="s">
        <v>1199</v>
      </c>
      <c r="G6" s="8">
        <v>30</v>
      </c>
      <c r="H6" s="8"/>
    </row>
    <row r="7" spans="1:8" ht="24.75" customHeight="1">
      <c r="A7" s="518">
        <v>101</v>
      </c>
      <c r="B7" s="516" t="s">
        <v>1083</v>
      </c>
      <c r="C7" s="516" t="s">
        <v>1084</v>
      </c>
      <c r="D7" s="516">
        <v>10</v>
      </c>
      <c r="E7" s="516" t="s">
        <v>545</v>
      </c>
      <c r="F7" s="516" t="s">
        <v>1721</v>
      </c>
      <c r="G7" s="8">
        <v>23</v>
      </c>
      <c r="H7" s="8"/>
    </row>
    <row r="8" spans="1:8" ht="24.75" customHeight="1">
      <c r="A8" s="518">
        <v>114</v>
      </c>
      <c r="B8" s="516" t="s">
        <v>1722</v>
      </c>
      <c r="C8" s="516" t="s">
        <v>703</v>
      </c>
      <c r="D8" s="516">
        <v>11</v>
      </c>
      <c r="E8" s="514" t="s">
        <v>836</v>
      </c>
      <c r="F8" s="514" t="s">
        <v>1199</v>
      </c>
      <c r="G8" s="8">
        <v>21</v>
      </c>
      <c r="H8" s="8"/>
    </row>
    <row r="9" spans="1:8" ht="24.75" customHeight="1">
      <c r="A9" s="515">
        <v>112</v>
      </c>
      <c r="B9" s="514" t="s">
        <v>1172</v>
      </c>
      <c r="C9" s="514" t="s">
        <v>741</v>
      </c>
      <c r="D9" s="514">
        <v>11</v>
      </c>
      <c r="E9" s="514" t="s">
        <v>587</v>
      </c>
      <c r="F9" s="514" t="s">
        <v>1723</v>
      </c>
      <c r="G9" s="8"/>
      <c r="H9" s="8"/>
    </row>
  </sheetData>
  <mergeCells count="2">
    <mergeCell ref="A2:F2"/>
    <mergeCell ref="A3:F3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3"/>
  </sheetPr>
  <dimension ref="A1:T85"/>
  <sheetViews>
    <sheetView workbookViewId="0" topLeftCell="A49">
      <selection activeCell="K5" sqref="K5"/>
    </sheetView>
  </sheetViews>
  <sheetFormatPr defaultColWidth="9.00390625" defaultRowHeight="12.75"/>
  <cols>
    <col min="1" max="1" width="6.25390625" style="0" customWidth="1"/>
    <col min="2" max="2" width="7.125" style="0" customWidth="1"/>
    <col min="3" max="3" width="18.75390625" style="0" customWidth="1"/>
    <col min="4" max="4" width="11.25390625" style="0" customWidth="1"/>
    <col min="5" max="5" width="24.75390625" style="0" customWidth="1"/>
    <col min="6" max="6" width="20.125" style="0" customWidth="1"/>
    <col min="7" max="7" width="7.625" style="0" customWidth="1"/>
    <col min="8" max="8" width="9.25390625" style="0" customWidth="1"/>
    <col min="9" max="9" width="10.125" style="0" customWidth="1"/>
    <col min="10" max="10" width="9.75390625" style="0" customWidth="1"/>
    <col min="11" max="11" width="13.125" style="0" customWidth="1"/>
    <col min="12" max="12" width="11.25390625" style="0" customWidth="1"/>
  </cols>
  <sheetData>
    <row r="1" spans="2:12" ht="15">
      <c r="B1" s="837" t="s">
        <v>1724</v>
      </c>
      <c r="C1" s="838"/>
      <c r="D1" s="838"/>
      <c r="E1" s="838"/>
      <c r="F1" s="838"/>
      <c r="G1" s="838"/>
      <c r="H1" s="838"/>
      <c r="I1" s="838"/>
      <c r="J1" s="838"/>
      <c r="K1" s="838"/>
      <c r="L1" s="838"/>
    </row>
    <row r="2" spans="2:20" ht="15">
      <c r="B2" s="837" t="s">
        <v>1725</v>
      </c>
      <c r="C2" s="837"/>
      <c r="D2" s="837"/>
      <c r="E2" s="837"/>
      <c r="F2" s="837"/>
      <c r="G2" s="837"/>
      <c r="H2" s="837"/>
      <c r="I2" s="837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</row>
    <row r="3" spans="2:12" ht="12.75"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2:12" ht="92.25" customHeight="1">
      <c r="B4" s="831" t="s">
        <v>1726</v>
      </c>
      <c r="C4" s="831"/>
      <c r="D4" s="831"/>
      <c r="E4" s="831"/>
      <c r="F4" s="831"/>
      <c r="G4" s="831"/>
      <c r="H4" s="831"/>
      <c r="I4" s="831"/>
      <c r="J4" s="521"/>
      <c r="K4" s="521"/>
      <c r="L4" s="521"/>
    </row>
    <row r="5" spans="2:20" ht="15">
      <c r="B5" s="146" t="s">
        <v>868</v>
      </c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</row>
    <row r="6" spans="2:20" ht="15"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</row>
    <row r="7" spans="2:20" ht="15"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</row>
    <row r="8" spans="2:20" ht="15">
      <c r="B8" s="146" t="s">
        <v>869</v>
      </c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</row>
    <row r="9" spans="2:3" ht="15.75">
      <c r="B9" s="148" t="s">
        <v>1727</v>
      </c>
      <c r="C9" s="148"/>
    </row>
    <row r="10" ht="14.25">
      <c r="B10" s="150"/>
    </row>
    <row r="11" ht="14.25">
      <c r="B11" s="150"/>
    </row>
    <row r="12" spans="2:20" ht="13.5" customHeight="1" thickBot="1">
      <c r="B12" s="839" t="s">
        <v>1728</v>
      </c>
      <c r="C12" s="839"/>
      <c r="D12" s="839"/>
      <c r="E12" s="839"/>
      <c r="F12" s="839"/>
      <c r="G12" s="839"/>
      <c r="H12" s="836"/>
      <c r="I12" s="836"/>
      <c r="J12" s="522"/>
      <c r="K12" s="522"/>
      <c r="L12" s="522"/>
      <c r="M12" s="522"/>
      <c r="N12" s="522"/>
      <c r="O12" s="522"/>
      <c r="P12" s="522"/>
      <c r="Q12" s="522"/>
      <c r="R12" s="522"/>
      <c r="S12" s="522"/>
      <c r="T12" s="522"/>
    </row>
    <row r="13" spans="1:10" ht="64.5" thickBot="1">
      <c r="A13" s="573" t="s">
        <v>497</v>
      </c>
      <c r="B13" s="574" t="s">
        <v>1729</v>
      </c>
      <c r="C13" s="228" t="s">
        <v>1181</v>
      </c>
      <c r="D13" s="228" t="s">
        <v>1182</v>
      </c>
      <c r="E13" s="228" t="s">
        <v>823</v>
      </c>
      <c r="F13" s="229" t="s">
        <v>1183</v>
      </c>
      <c r="G13" s="575" t="s">
        <v>1730</v>
      </c>
      <c r="H13" s="576" t="s">
        <v>509</v>
      </c>
      <c r="I13" s="577" t="s">
        <v>1731</v>
      </c>
      <c r="J13" s="527"/>
    </row>
    <row r="14" spans="1:10" ht="15">
      <c r="A14" s="528">
        <v>1</v>
      </c>
      <c r="B14" s="211">
        <v>707</v>
      </c>
      <c r="C14" s="529" t="s">
        <v>1732</v>
      </c>
      <c r="D14" s="529" t="s">
        <v>775</v>
      </c>
      <c r="E14" s="530" t="s">
        <v>846</v>
      </c>
      <c r="F14" s="530" t="s">
        <v>1733</v>
      </c>
      <c r="G14" s="528">
        <v>98</v>
      </c>
      <c r="H14" s="10" t="s">
        <v>515</v>
      </c>
      <c r="I14" s="15"/>
      <c r="J14" s="191"/>
    </row>
    <row r="15" spans="1:10" ht="15">
      <c r="A15" s="520">
        <v>2</v>
      </c>
      <c r="B15" s="211">
        <v>808</v>
      </c>
      <c r="C15" s="531" t="s">
        <v>778</v>
      </c>
      <c r="D15" s="531" t="s">
        <v>779</v>
      </c>
      <c r="E15" s="531" t="s">
        <v>836</v>
      </c>
      <c r="F15" s="531" t="s">
        <v>1734</v>
      </c>
      <c r="G15" s="520">
        <v>96</v>
      </c>
      <c r="H15" s="520" t="s">
        <v>520</v>
      </c>
      <c r="I15" s="531"/>
      <c r="J15" s="532"/>
    </row>
    <row r="16" spans="1:10" ht="15">
      <c r="A16" s="528">
        <v>3</v>
      </c>
      <c r="B16" s="211">
        <v>804</v>
      </c>
      <c r="C16" s="533" t="s">
        <v>854</v>
      </c>
      <c r="D16" s="533" t="s">
        <v>523</v>
      </c>
      <c r="E16" s="533" t="s">
        <v>931</v>
      </c>
      <c r="F16" s="533" t="s">
        <v>1735</v>
      </c>
      <c r="G16" s="520">
        <v>94</v>
      </c>
      <c r="H16" s="520" t="s">
        <v>520</v>
      </c>
      <c r="I16" s="533" t="s">
        <v>1195</v>
      </c>
      <c r="J16" s="534"/>
    </row>
    <row r="17" spans="1:10" ht="15">
      <c r="A17" s="520">
        <v>4</v>
      </c>
      <c r="B17" s="211">
        <v>802</v>
      </c>
      <c r="C17" s="531" t="s">
        <v>1526</v>
      </c>
      <c r="D17" s="531" t="s">
        <v>620</v>
      </c>
      <c r="E17" s="531" t="s">
        <v>545</v>
      </c>
      <c r="F17" s="531" t="s">
        <v>1527</v>
      </c>
      <c r="G17" s="520">
        <v>90</v>
      </c>
      <c r="H17" s="520" t="s">
        <v>520</v>
      </c>
      <c r="I17" s="531"/>
      <c r="J17" s="532"/>
    </row>
    <row r="18" spans="1:10" ht="30">
      <c r="A18" s="535">
        <v>5</v>
      </c>
      <c r="B18" s="195">
        <v>807</v>
      </c>
      <c r="C18" s="198" t="s">
        <v>729</v>
      </c>
      <c r="D18" s="198" t="s">
        <v>608</v>
      </c>
      <c r="E18" s="198" t="s">
        <v>579</v>
      </c>
      <c r="F18" s="526" t="s">
        <v>1736</v>
      </c>
      <c r="G18" s="514">
        <v>87</v>
      </c>
      <c r="H18" s="514"/>
      <c r="I18" s="526" t="s">
        <v>515</v>
      </c>
      <c r="J18" s="527"/>
    </row>
    <row r="19" spans="1:10" ht="15">
      <c r="A19" s="514">
        <v>6</v>
      </c>
      <c r="B19" s="195">
        <v>805</v>
      </c>
      <c r="C19" s="198" t="s">
        <v>1737</v>
      </c>
      <c r="D19" s="198" t="s">
        <v>523</v>
      </c>
      <c r="E19" s="198" t="s">
        <v>931</v>
      </c>
      <c r="F19" s="198" t="s">
        <v>1735</v>
      </c>
      <c r="G19" s="536">
        <v>80</v>
      </c>
      <c r="H19" s="514"/>
      <c r="I19" s="198"/>
      <c r="J19" s="532"/>
    </row>
    <row r="20" spans="1:10" ht="15">
      <c r="A20" s="535">
        <v>7</v>
      </c>
      <c r="B20" s="195">
        <v>706</v>
      </c>
      <c r="C20" s="537" t="s">
        <v>1298</v>
      </c>
      <c r="D20" s="537" t="s">
        <v>560</v>
      </c>
      <c r="E20" s="538" t="s">
        <v>579</v>
      </c>
      <c r="F20" s="526" t="s">
        <v>1736</v>
      </c>
      <c r="G20" s="514">
        <v>71</v>
      </c>
      <c r="H20" s="514"/>
      <c r="I20" s="8"/>
      <c r="J20" s="191"/>
    </row>
    <row r="21" spans="1:10" ht="15">
      <c r="A21" s="514">
        <v>8</v>
      </c>
      <c r="B21" s="195">
        <v>815</v>
      </c>
      <c r="C21" s="198" t="s">
        <v>1330</v>
      </c>
      <c r="D21" s="198" t="s">
        <v>661</v>
      </c>
      <c r="E21" s="198" t="s">
        <v>889</v>
      </c>
      <c r="F21" s="198" t="s">
        <v>1738</v>
      </c>
      <c r="G21" s="514">
        <v>69</v>
      </c>
      <c r="H21" s="514"/>
      <c r="I21" s="198"/>
      <c r="J21" s="532"/>
    </row>
    <row r="22" spans="1:10" ht="15">
      <c r="A22" s="535">
        <v>9</v>
      </c>
      <c r="B22" s="195">
        <v>801</v>
      </c>
      <c r="C22" s="537" t="s">
        <v>1336</v>
      </c>
      <c r="D22" s="537" t="s">
        <v>586</v>
      </c>
      <c r="E22" s="537" t="s">
        <v>944</v>
      </c>
      <c r="F22" s="537" t="s">
        <v>1525</v>
      </c>
      <c r="G22" s="195">
        <v>67</v>
      </c>
      <c r="H22" s="195"/>
      <c r="I22" s="514"/>
      <c r="J22" s="539"/>
    </row>
    <row r="23" spans="1:10" ht="15">
      <c r="A23" s="514">
        <v>10</v>
      </c>
      <c r="B23" s="195">
        <v>806</v>
      </c>
      <c r="C23" s="198" t="s">
        <v>1517</v>
      </c>
      <c r="D23" s="198" t="s">
        <v>606</v>
      </c>
      <c r="E23" s="198" t="s">
        <v>579</v>
      </c>
      <c r="F23" s="526" t="s">
        <v>1736</v>
      </c>
      <c r="G23" s="514">
        <v>64</v>
      </c>
      <c r="H23" s="514"/>
      <c r="I23" s="526"/>
      <c r="J23" s="527"/>
    </row>
    <row r="24" spans="1:10" ht="15.75">
      <c r="A24" s="535">
        <v>11</v>
      </c>
      <c r="B24" s="195">
        <v>803</v>
      </c>
      <c r="C24" s="245" t="s">
        <v>1739</v>
      </c>
      <c r="D24" s="198" t="s">
        <v>701</v>
      </c>
      <c r="E24" s="198" t="s">
        <v>532</v>
      </c>
      <c r="F24" s="245" t="s">
        <v>1740</v>
      </c>
      <c r="G24" s="514">
        <v>63</v>
      </c>
      <c r="H24" s="514"/>
      <c r="I24" s="245"/>
      <c r="J24" s="540"/>
    </row>
    <row r="25" spans="1:10" ht="15">
      <c r="A25" s="514">
        <v>12</v>
      </c>
      <c r="B25" s="195">
        <v>702</v>
      </c>
      <c r="C25" s="537" t="s">
        <v>1298</v>
      </c>
      <c r="D25" s="537" t="s">
        <v>661</v>
      </c>
      <c r="E25" s="538" t="s">
        <v>944</v>
      </c>
      <c r="F25" s="538" t="s">
        <v>1525</v>
      </c>
      <c r="G25" s="514">
        <v>56</v>
      </c>
      <c r="H25" s="514"/>
      <c r="I25" s="8"/>
      <c r="J25" s="191"/>
    </row>
    <row r="26" spans="1:10" ht="15">
      <c r="A26" s="535">
        <v>12</v>
      </c>
      <c r="B26" s="195">
        <v>704</v>
      </c>
      <c r="C26" s="537" t="s">
        <v>1741</v>
      </c>
      <c r="D26" s="537" t="s">
        <v>606</v>
      </c>
      <c r="E26" s="538" t="s">
        <v>597</v>
      </c>
      <c r="F26" s="538" t="s">
        <v>1742</v>
      </c>
      <c r="G26" s="541">
        <v>56</v>
      </c>
      <c r="H26" s="195"/>
      <c r="I26" s="8"/>
      <c r="J26" s="191"/>
    </row>
    <row r="27" spans="1:10" ht="15">
      <c r="A27" s="514">
        <v>14</v>
      </c>
      <c r="B27" s="195">
        <v>814</v>
      </c>
      <c r="C27" s="198" t="s">
        <v>1743</v>
      </c>
      <c r="D27" s="198" t="s">
        <v>600</v>
      </c>
      <c r="E27" s="198" t="s">
        <v>841</v>
      </c>
      <c r="F27" s="198" t="s">
        <v>1368</v>
      </c>
      <c r="G27" s="541">
        <v>54</v>
      </c>
      <c r="H27" s="195"/>
      <c r="I27" s="198"/>
      <c r="J27" s="532"/>
    </row>
    <row r="28" spans="1:10" ht="15">
      <c r="A28" s="535">
        <v>15</v>
      </c>
      <c r="B28" s="195">
        <v>705</v>
      </c>
      <c r="C28" s="537" t="s">
        <v>1744</v>
      </c>
      <c r="D28" s="537" t="s">
        <v>548</v>
      </c>
      <c r="E28" s="538" t="s">
        <v>587</v>
      </c>
      <c r="F28" s="542" t="s">
        <v>1745</v>
      </c>
      <c r="G28" s="543">
        <v>51</v>
      </c>
      <c r="H28" s="514"/>
      <c r="I28" s="8"/>
      <c r="J28" s="191"/>
    </row>
    <row r="29" spans="1:10" ht="15">
      <c r="A29" s="514">
        <v>16</v>
      </c>
      <c r="B29" s="544">
        <v>813</v>
      </c>
      <c r="C29" s="198" t="s">
        <v>1011</v>
      </c>
      <c r="D29" s="198" t="s">
        <v>637</v>
      </c>
      <c r="E29" s="198" t="s">
        <v>919</v>
      </c>
      <c r="F29" s="198" t="s">
        <v>1378</v>
      </c>
      <c r="G29" s="195">
        <v>48</v>
      </c>
      <c r="H29" s="195"/>
      <c r="I29" s="198"/>
      <c r="J29" s="532"/>
    </row>
    <row r="30" spans="1:10" ht="15">
      <c r="A30" s="535">
        <v>17</v>
      </c>
      <c r="B30" s="544">
        <v>812</v>
      </c>
      <c r="C30" s="198" t="s">
        <v>1746</v>
      </c>
      <c r="D30" s="198" t="s">
        <v>608</v>
      </c>
      <c r="E30" s="198" t="s">
        <v>524</v>
      </c>
      <c r="F30" s="198" t="s">
        <v>1747</v>
      </c>
      <c r="G30" s="195">
        <v>46</v>
      </c>
      <c r="H30" s="195"/>
      <c r="I30" s="198"/>
      <c r="J30" s="532"/>
    </row>
    <row r="31" spans="1:10" ht="15">
      <c r="A31" s="514">
        <v>18</v>
      </c>
      <c r="B31" s="544">
        <v>809</v>
      </c>
      <c r="C31" s="198" t="s">
        <v>1748</v>
      </c>
      <c r="D31" s="198" t="s">
        <v>701</v>
      </c>
      <c r="E31" s="198" t="s">
        <v>576</v>
      </c>
      <c r="F31" s="198" t="s">
        <v>767</v>
      </c>
      <c r="G31" s="514">
        <v>45</v>
      </c>
      <c r="H31" s="514"/>
      <c r="I31" s="198"/>
      <c r="J31" s="532"/>
    </row>
    <row r="32" spans="1:10" ht="15">
      <c r="A32" s="535"/>
      <c r="B32" s="544">
        <v>810</v>
      </c>
      <c r="C32" s="198" t="s">
        <v>1546</v>
      </c>
      <c r="D32" s="198" t="s">
        <v>757</v>
      </c>
      <c r="E32" s="198" t="s">
        <v>1749</v>
      </c>
      <c r="F32" s="198" t="s">
        <v>1750</v>
      </c>
      <c r="G32" s="535" t="s">
        <v>1751</v>
      </c>
      <c r="H32" s="514"/>
      <c r="I32" s="198"/>
      <c r="J32" s="532"/>
    </row>
    <row r="33" spans="1:10" ht="15">
      <c r="A33" s="514"/>
      <c r="B33" s="544">
        <v>811</v>
      </c>
      <c r="C33" s="198" t="s">
        <v>1752</v>
      </c>
      <c r="D33" s="198" t="s">
        <v>575</v>
      </c>
      <c r="E33" s="198" t="s">
        <v>681</v>
      </c>
      <c r="F33" s="198" t="s">
        <v>1753</v>
      </c>
      <c r="G33" s="514" t="s">
        <v>1751</v>
      </c>
      <c r="H33" s="514"/>
      <c r="I33" s="198"/>
      <c r="J33" s="532"/>
    </row>
    <row r="34" spans="1:10" ht="15">
      <c r="A34" s="514"/>
      <c r="B34" s="544">
        <v>709</v>
      </c>
      <c r="C34" s="545" t="s">
        <v>1754</v>
      </c>
      <c r="D34" s="545" t="s">
        <v>743</v>
      </c>
      <c r="E34" s="546" t="s">
        <v>939</v>
      </c>
      <c r="F34" s="547" t="s">
        <v>1755</v>
      </c>
      <c r="G34" s="514" t="s">
        <v>1751</v>
      </c>
      <c r="H34" s="514"/>
      <c r="I34" s="8"/>
      <c r="J34" s="191"/>
    </row>
    <row r="35" spans="1:10" ht="15">
      <c r="A35" s="514"/>
      <c r="B35" s="544">
        <v>701</v>
      </c>
      <c r="C35" s="537" t="s">
        <v>1756</v>
      </c>
      <c r="D35" s="537" t="s">
        <v>1757</v>
      </c>
      <c r="E35" s="538" t="s">
        <v>528</v>
      </c>
      <c r="F35" s="542" t="s">
        <v>1758</v>
      </c>
      <c r="G35" s="514" t="s">
        <v>1751</v>
      </c>
      <c r="H35" s="514"/>
      <c r="I35" s="8"/>
      <c r="J35" s="191"/>
    </row>
    <row r="36" spans="1:10" ht="15">
      <c r="A36" s="514"/>
      <c r="B36" s="544">
        <v>708</v>
      </c>
      <c r="C36" s="537" t="s">
        <v>1759</v>
      </c>
      <c r="D36" s="537" t="s">
        <v>527</v>
      </c>
      <c r="E36" s="538" t="s">
        <v>681</v>
      </c>
      <c r="F36" s="542" t="s">
        <v>1753</v>
      </c>
      <c r="G36" s="514" t="s">
        <v>1751</v>
      </c>
      <c r="H36" s="514"/>
      <c r="I36" s="8"/>
      <c r="J36" s="191"/>
    </row>
    <row r="38" spans="2:20" ht="12.75" customHeight="1" thickBot="1">
      <c r="B38" s="836" t="s">
        <v>1760</v>
      </c>
      <c r="C38" s="836"/>
      <c r="D38" s="836"/>
      <c r="E38" s="836"/>
      <c r="F38" s="836"/>
      <c r="G38" s="836"/>
      <c r="H38" s="836"/>
      <c r="I38" s="836"/>
      <c r="J38" s="548"/>
      <c r="K38" s="548"/>
      <c r="L38" s="548"/>
      <c r="M38" s="522"/>
      <c r="N38" s="522"/>
      <c r="O38" s="522"/>
      <c r="P38" s="522"/>
      <c r="Q38" s="522"/>
      <c r="R38" s="522"/>
      <c r="S38" s="522"/>
      <c r="T38" s="522"/>
    </row>
    <row r="39" spans="1:12" ht="121.5" thickBot="1">
      <c r="A39" s="549" t="s">
        <v>497</v>
      </c>
      <c r="B39" s="550" t="s">
        <v>1729</v>
      </c>
      <c r="C39" s="524" t="s">
        <v>1181</v>
      </c>
      <c r="D39" s="524" t="s">
        <v>1182</v>
      </c>
      <c r="E39" s="524" t="s">
        <v>823</v>
      </c>
      <c r="F39" s="525" t="s">
        <v>1183</v>
      </c>
      <c r="G39" s="551" t="s">
        <v>1731</v>
      </c>
      <c r="H39" s="552" t="s">
        <v>1761</v>
      </c>
      <c r="I39" s="552" t="s">
        <v>1762</v>
      </c>
      <c r="J39" s="552" t="s">
        <v>1763</v>
      </c>
      <c r="K39" s="553" t="s">
        <v>509</v>
      </c>
      <c r="L39" s="553"/>
    </row>
    <row r="40" spans="1:12" ht="15.75">
      <c r="A40" s="528">
        <v>1</v>
      </c>
      <c r="B40" s="554">
        <v>902</v>
      </c>
      <c r="C40" s="531" t="s">
        <v>544</v>
      </c>
      <c r="D40" s="531" t="s">
        <v>527</v>
      </c>
      <c r="E40" s="531" t="s">
        <v>545</v>
      </c>
      <c r="F40" s="531" t="s">
        <v>1764</v>
      </c>
      <c r="G40" s="555"/>
      <c r="H40" s="556">
        <v>114</v>
      </c>
      <c r="I40" s="556">
        <v>91</v>
      </c>
      <c r="J40" s="528">
        <f aca="true" t="shared" si="0" ref="J40:J56">H40+I40</f>
        <v>205</v>
      </c>
      <c r="K40" s="555" t="s">
        <v>515</v>
      </c>
      <c r="L40" s="557"/>
    </row>
    <row r="41" spans="1:12" ht="15">
      <c r="A41" s="520">
        <v>2</v>
      </c>
      <c r="B41" s="554">
        <v>911</v>
      </c>
      <c r="C41" s="531" t="s">
        <v>1423</v>
      </c>
      <c r="D41" s="531" t="s">
        <v>527</v>
      </c>
      <c r="E41" s="531" t="s">
        <v>836</v>
      </c>
      <c r="F41" s="531" t="s">
        <v>1734</v>
      </c>
      <c r="G41" s="531"/>
      <c r="H41" s="520">
        <v>101</v>
      </c>
      <c r="I41" s="520">
        <v>98</v>
      </c>
      <c r="J41" s="520">
        <f t="shared" si="0"/>
        <v>199</v>
      </c>
      <c r="K41" s="531" t="s">
        <v>520</v>
      </c>
      <c r="L41" s="198"/>
    </row>
    <row r="42" spans="1:12" ht="15.75">
      <c r="A42" s="520">
        <v>3</v>
      </c>
      <c r="B42" s="554">
        <v>908</v>
      </c>
      <c r="C42" s="533" t="s">
        <v>854</v>
      </c>
      <c r="D42" s="533" t="s">
        <v>590</v>
      </c>
      <c r="E42" s="533" t="s">
        <v>931</v>
      </c>
      <c r="F42" s="533" t="s">
        <v>1735</v>
      </c>
      <c r="G42" s="533"/>
      <c r="H42" s="558">
        <v>110</v>
      </c>
      <c r="I42" s="558">
        <v>69</v>
      </c>
      <c r="J42" s="520">
        <f t="shared" si="0"/>
        <v>179</v>
      </c>
      <c r="K42" s="531" t="s">
        <v>520</v>
      </c>
      <c r="L42" s="198"/>
    </row>
    <row r="43" spans="1:12" ht="15.75">
      <c r="A43" s="520">
        <v>4</v>
      </c>
      <c r="B43" s="554">
        <v>904</v>
      </c>
      <c r="C43" s="533" t="s">
        <v>530</v>
      </c>
      <c r="D43" s="533" t="s">
        <v>531</v>
      </c>
      <c r="E43" s="533" t="s">
        <v>532</v>
      </c>
      <c r="F43" s="533" t="s">
        <v>1765</v>
      </c>
      <c r="G43" s="533"/>
      <c r="H43" s="558">
        <v>98</v>
      </c>
      <c r="I43" s="558">
        <v>80</v>
      </c>
      <c r="J43" s="520">
        <f t="shared" si="0"/>
        <v>178</v>
      </c>
      <c r="K43" s="531" t="s">
        <v>520</v>
      </c>
      <c r="L43" s="198"/>
    </row>
    <row r="44" spans="1:12" ht="15.75">
      <c r="A44" s="514">
        <v>5</v>
      </c>
      <c r="B44" s="544">
        <v>909</v>
      </c>
      <c r="C44" s="198" t="s">
        <v>1766</v>
      </c>
      <c r="D44" s="198" t="s">
        <v>600</v>
      </c>
      <c r="E44" s="198" t="s">
        <v>579</v>
      </c>
      <c r="F44" s="526" t="s">
        <v>1736</v>
      </c>
      <c r="G44" s="526"/>
      <c r="H44" s="559">
        <v>86</v>
      </c>
      <c r="I44" s="559">
        <v>89</v>
      </c>
      <c r="J44" s="514">
        <f t="shared" si="0"/>
        <v>175</v>
      </c>
      <c r="K44" s="198"/>
      <c r="L44" s="198"/>
    </row>
    <row r="45" spans="1:12" ht="15">
      <c r="A45" s="514">
        <v>6</v>
      </c>
      <c r="B45" s="195">
        <v>914</v>
      </c>
      <c r="C45" s="198" t="s">
        <v>605</v>
      </c>
      <c r="D45" s="198" t="s">
        <v>606</v>
      </c>
      <c r="E45" s="198" t="s">
        <v>844</v>
      </c>
      <c r="F45" s="198" t="s">
        <v>1767</v>
      </c>
      <c r="G45" s="198" t="s">
        <v>828</v>
      </c>
      <c r="H45" s="514">
        <v>77</v>
      </c>
      <c r="I45" s="514">
        <v>91</v>
      </c>
      <c r="J45" s="514">
        <f t="shared" si="0"/>
        <v>168</v>
      </c>
      <c r="K45" s="198"/>
      <c r="L45" s="198"/>
    </row>
    <row r="46" spans="1:12" ht="15">
      <c r="A46" s="514">
        <v>7</v>
      </c>
      <c r="B46" s="195">
        <v>910</v>
      </c>
      <c r="C46" s="198" t="s">
        <v>617</v>
      </c>
      <c r="D46" s="198" t="s">
        <v>618</v>
      </c>
      <c r="E46" s="198" t="s">
        <v>836</v>
      </c>
      <c r="F46" s="198" t="s">
        <v>1734</v>
      </c>
      <c r="G46" s="198" t="s">
        <v>1195</v>
      </c>
      <c r="H46" s="514">
        <v>73</v>
      </c>
      <c r="I46" s="514">
        <v>93</v>
      </c>
      <c r="J46" s="514">
        <f t="shared" si="0"/>
        <v>166</v>
      </c>
      <c r="K46" s="198"/>
      <c r="L46" s="198"/>
    </row>
    <row r="47" spans="1:12" ht="15">
      <c r="A47" s="514">
        <v>8</v>
      </c>
      <c r="B47" s="195">
        <v>919</v>
      </c>
      <c r="C47" s="198" t="s">
        <v>615</v>
      </c>
      <c r="D47" s="198" t="s">
        <v>616</v>
      </c>
      <c r="E47" s="198" t="s">
        <v>841</v>
      </c>
      <c r="F47" s="198" t="s">
        <v>1368</v>
      </c>
      <c r="G47" s="198"/>
      <c r="H47" s="195">
        <v>78</v>
      </c>
      <c r="I47" s="195">
        <v>83</v>
      </c>
      <c r="J47" s="514">
        <f t="shared" si="0"/>
        <v>161</v>
      </c>
      <c r="K47" s="198"/>
      <c r="L47" s="198"/>
    </row>
    <row r="48" spans="1:12" ht="15.75">
      <c r="A48" s="514">
        <v>9</v>
      </c>
      <c r="B48" s="195">
        <v>913</v>
      </c>
      <c r="C48" s="198" t="s">
        <v>648</v>
      </c>
      <c r="D48" s="198" t="s">
        <v>1363</v>
      </c>
      <c r="E48" s="198" t="s">
        <v>844</v>
      </c>
      <c r="F48" s="198" t="s">
        <v>1767</v>
      </c>
      <c r="G48" s="198"/>
      <c r="H48" s="559">
        <v>70</v>
      </c>
      <c r="I48" s="559">
        <v>82</v>
      </c>
      <c r="J48" s="514">
        <f t="shared" si="0"/>
        <v>152</v>
      </c>
      <c r="K48" s="198"/>
      <c r="L48" s="198"/>
    </row>
    <row r="49" spans="1:12" ht="15.75">
      <c r="A49" s="514">
        <v>10</v>
      </c>
      <c r="B49" s="195">
        <v>906</v>
      </c>
      <c r="C49" s="198" t="s">
        <v>1768</v>
      </c>
      <c r="D49" s="198" t="s">
        <v>651</v>
      </c>
      <c r="E49" s="198" t="s">
        <v>587</v>
      </c>
      <c r="F49" s="542" t="s">
        <v>1745</v>
      </c>
      <c r="G49" s="198" t="s">
        <v>1165</v>
      </c>
      <c r="H49" s="559">
        <v>83</v>
      </c>
      <c r="I49" s="559">
        <v>56</v>
      </c>
      <c r="J49" s="514">
        <f t="shared" si="0"/>
        <v>139</v>
      </c>
      <c r="K49" s="198"/>
      <c r="L49" s="198"/>
    </row>
    <row r="50" spans="1:12" ht="15.75">
      <c r="A50" s="514">
        <v>11</v>
      </c>
      <c r="B50" s="195">
        <v>907</v>
      </c>
      <c r="C50" s="198" t="s">
        <v>585</v>
      </c>
      <c r="D50" s="198" t="s">
        <v>586</v>
      </c>
      <c r="E50" s="198" t="s">
        <v>587</v>
      </c>
      <c r="F50" s="542" t="s">
        <v>1745</v>
      </c>
      <c r="G50" s="198"/>
      <c r="H50" s="559">
        <v>68</v>
      </c>
      <c r="I50" s="559">
        <v>67</v>
      </c>
      <c r="J50" s="514">
        <f t="shared" si="0"/>
        <v>135</v>
      </c>
      <c r="K50" s="198"/>
      <c r="L50" s="198"/>
    </row>
    <row r="51" spans="1:12" ht="15.75">
      <c r="A51" s="514">
        <v>12</v>
      </c>
      <c r="B51" s="195">
        <v>905</v>
      </c>
      <c r="C51" s="198" t="s">
        <v>1656</v>
      </c>
      <c r="D51" s="198" t="s">
        <v>560</v>
      </c>
      <c r="E51" s="198" t="s">
        <v>597</v>
      </c>
      <c r="F51" s="198" t="s">
        <v>1742</v>
      </c>
      <c r="G51" s="198"/>
      <c r="H51" s="559">
        <v>83</v>
      </c>
      <c r="I51" s="559">
        <v>52</v>
      </c>
      <c r="J51" s="514">
        <f t="shared" si="0"/>
        <v>135</v>
      </c>
      <c r="K51" s="198"/>
      <c r="L51" s="198"/>
    </row>
    <row r="52" spans="1:12" ht="15.75">
      <c r="A52" s="514">
        <v>13</v>
      </c>
      <c r="B52" s="195">
        <v>916</v>
      </c>
      <c r="C52" s="198" t="s">
        <v>1769</v>
      </c>
      <c r="D52" s="198" t="s">
        <v>571</v>
      </c>
      <c r="E52" s="198" t="s">
        <v>524</v>
      </c>
      <c r="F52" s="198" t="s">
        <v>1747</v>
      </c>
      <c r="G52" s="198"/>
      <c r="H52" s="559">
        <v>68</v>
      </c>
      <c r="I52" s="559">
        <v>58</v>
      </c>
      <c r="J52" s="514">
        <f t="shared" si="0"/>
        <v>126</v>
      </c>
      <c r="K52" s="198"/>
      <c r="L52" s="198"/>
    </row>
    <row r="53" spans="1:12" ht="15">
      <c r="A53" s="514">
        <v>14</v>
      </c>
      <c r="B53" s="195">
        <v>903</v>
      </c>
      <c r="C53" s="198" t="s">
        <v>1770</v>
      </c>
      <c r="D53" s="198" t="s">
        <v>538</v>
      </c>
      <c r="E53" s="198" t="s">
        <v>576</v>
      </c>
      <c r="F53" s="198" t="s">
        <v>1771</v>
      </c>
      <c r="G53" s="198"/>
      <c r="H53" s="514">
        <v>79</v>
      </c>
      <c r="I53" s="514">
        <v>41</v>
      </c>
      <c r="J53" s="514">
        <f t="shared" si="0"/>
        <v>120</v>
      </c>
      <c r="K53" s="198"/>
      <c r="L53" s="198"/>
    </row>
    <row r="54" spans="1:12" ht="15">
      <c r="A54" s="514">
        <v>14</v>
      </c>
      <c r="B54" s="195">
        <v>917</v>
      </c>
      <c r="C54" s="198" t="s">
        <v>1377</v>
      </c>
      <c r="D54" s="198" t="s">
        <v>523</v>
      </c>
      <c r="E54" s="198" t="s">
        <v>919</v>
      </c>
      <c r="F54" s="198" t="s">
        <v>1378</v>
      </c>
      <c r="G54" s="198" t="s">
        <v>828</v>
      </c>
      <c r="H54" s="514">
        <v>74</v>
      </c>
      <c r="I54" s="514">
        <v>46</v>
      </c>
      <c r="J54" s="514">
        <f t="shared" si="0"/>
        <v>120</v>
      </c>
      <c r="K54" s="198"/>
      <c r="L54" s="198"/>
    </row>
    <row r="55" spans="1:12" ht="15">
      <c r="A55" s="514">
        <v>16</v>
      </c>
      <c r="B55" s="195">
        <v>920</v>
      </c>
      <c r="C55" s="198" t="s">
        <v>570</v>
      </c>
      <c r="D55" s="198" t="s">
        <v>571</v>
      </c>
      <c r="E55" s="198" t="s">
        <v>892</v>
      </c>
      <c r="F55" s="198" t="s">
        <v>1772</v>
      </c>
      <c r="G55" s="198"/>
      <c r="H55" s="195">
        <v>65</v>
      </c>
      <c r="I55" s="195"/>
      <c r="J55" s="514">
        <f t="shared" si="0"/>
        <v>65</v>
      </c>
      <c r="K55" s="198"/>
      <c r="L55" s="198"/>
    </row>
    <row r="56" spans="1:12" ht="15.75">
      <c r="A56" s="514">
        <v>17</v>
      </c>
      <c r="B56" s="195">
        <v>915</v>
      </c>
      <c r="C56" s="198" t="s">
        <v>1773</v>
      </c>
      <c r="D56" s="198" t="s">
        <v>701</v>
      </c>
      <c r="E56" s="198" t="s">
        <v>561</v>
      </c>
      <c r="F56" s="198" t="s">
        <v>1750</v>
      </c>
      <c r="G56" s="198"/>
      <c r="H56" s="559">
        <v>57</v>
      </c>
      <c r="I56" s="559"/>
      <c r="J56" s="514">
        <f t="shared" si="0"/>
        <v>57</v>
      </c>
      <c r="K56" s="198"/>
      <c r="L56" s="198"/>
    </row>
    <row r="57" spans="1:12" ht="15.75">
      <c r="A57" s="514"/>
      <c r="B57" s="195">
        <v>901</v>
      </c>
      <c r="C57" s="198" t="s">
        <v>1774</v>
      </c>
      <c r="D57" s="198" t="s">
        <v>531</v>
      </c>
      <c r="E57" s="198" t="s">
        <v>916</v>
      </c>
      <c r="F57" s="198" t="s">
        <v>1775</v>
      </c>
      <c r="G57" s="198"/>
      <c r="H57" s="559"/>
      <c r="I57" s="559"/>
      <c r="J57" s="514" t="s">
        <v>644</v>
      </c>
      <c r="K57" s="198"/>
      <c r="L57" s="198"/>
    </row>
    <row r="58" spans="2:12" ht="15">
      <c r="B58" s="195">
        <v>918</v>
      </c>
      <c r="C58" s="198" t="s">
        <v>1037</v>
      </c>
      <c r="D58" s="198" t="s">
        <v>538</v>
      </c>
      <c r="E58" s="198" t="s">
        <v>889</v>
      </c>
      <c r="F58" s="198" t="s">
        <v>1738</v>
      </c>
      <c r="G58" s="198"/>
      <c r="H58" s="198"/>
      <c r="I58" s="560"/>
      <c r="J58" s="198" t="s">
        <v>644</v>
      </c>
      <c r="K58" s="198"/>
      <c r="L58" s="198"/>
    </row>
    <row r="61" spans="2:20" ht="12.75" customHeight="1" thickBot="1">
      <c r="B61" s="836" t="s">
        <v>1776</v>
      </c>
      <c r="C61" s="836"/>
      <c r="D61" s="836"/>
      <c r="E61" s="836"/>
      <c r="F61" s="836"/>
      <c r="G61" s="836"/>
      <c r="H61" s="836"/>
      <c r="I61" s="836"/>
      <c r="J61" s="836"/>
      <c r="K61" s="836"/>
      <c r="L61" s="836"/>
      <c r="M61" s="522"/>
      <c r="N61" s="522"/>
      <c r="O61" s="522"/>
      <c r="P61" s="522"/>
      <c r="Q61" s="522"/>
      <c r="R61" s="522"/>
      <c r="S61" s="522"/>
      <c r="T61" s="522"/>
    </row>
    <row r="62" spans="1:12" ht="121.5" thickBot="1">
      <c r="A62" s="257" t="s">
        <v>497</v>
      </c>
      <c r="B62" s="561" t="s">
        <v>1729</v>
      </c>
      <c r="C62" s="524" t="s">
        <v>1181</v>
      </c>
      <c r="D62" s="524" t="s">
        <v>1182</v>
      </c>
      <c r="E62" s="524" t="s">
        <v>823</v>
      </c>
      <c r="F62" s="525" t="s">
        <v>1183</v>
      </c>
      <c r="G62" s="551" t="s">
        <v>1731</v>
      </c>
      <c r="H62" s="552" t="s">
        <v>1777</v>
      </c>
      <c r="I62" s="552" t="s">
        <v>1778</v>
      </c>
      <c r="J62" s="523" t="s">
        <v>1779</v>
      </c>
      <c r="K62" s="562" t="s">
        <v>509</v>
      </c>
      <c r="L62" s="146"/>
    </row>
    <row r="63" spans="1:12" ht="15">
      <c r="A63" s="563">
        <v>1</v>
      </c>
      <c r="B63" s="564">
        <v>1110</v>
      </c>
      <c r="C63" s="533" t="s">
        <v>1639</v>
      </c>
      <c r="D63" s="533" t="s">
        <v>706</v>
      </c>
      <c r="E63" s="533" t="s">
        <v>846</v>
      </c>
      <c r="F63" s="533" t="s">
        <v>1733</v>
      </c>
      <c r="G63" s="565"/>
      <c r="H63" s="554">
        <v>117</v>
      </c>
      <c r="I63" s="554">
        <v>105</v>
      </c>
      <c r="J63" s="528">
        <f aca="true" t="shared" si="1" ref="J63:J81">H63+I63</f>
        <v>222</v>
      </c>
      <c r="K63" s="555" t="s">
        <v>515</v>
      </c>
      <c r="L63" s="146"/>
    </row>
    <row r="64" spans="1:12" ht="15">
      <c r="A64" s="563">
        <v>2</v>
      </c>
      <c r="B64" s="564">
        <v>1109</v>
      </c>
      <c r="C64" s="533" t="s">
        <v>702</v>
      </c>
      <c r="D64" s="533" t="s">
        <v>703</v>
      </c>
      <c r="E64" s="533" t="s">
        <v>836</v>
      </c>
      <c r="F64" s="533" t="s">
        <v>1734</v>
      </c>
      <c r="G64" s="533" t="s">
        <v>1161</v>
      </c>
      <c r="H64" s="211">
        <v>104</v>
      </c>
      <c r="I64" s="211">
        <v>111</v>
      </c>
      <c r="J64" s="520">
        <f t="shared" si="1"/>
        <v>215</v>
      </c>
      <c r="K64" s="531" t="s">
        <v>520</v>
      </c>
      <c r="L64" s="146"/>
    </row>
    <row r="65" spans="1:12" ht="15">
      <c r="A65" s="563">
        <v>3</v>
      </c>
      <c r="B65" s="564">
        <v>1007</v>
      </c>
      <c r="C65" s="531" t="s">
        <v>650</v>
      </c>
      <c r="D65" s="531" t="s">
        <v>651</v>
      </c>
      <c r="E65" s="531" t="s">
        <v>836</v>
      </c>
      <c r="F65" s="531" t="s">
        <v>1734</v>
      </c>
      <c r="G65" s="531" t="s">
        <v>1195</v>
      </c>
      <c r="H65" s="211">
        <v>80</v>
      </c>
      <c r="I65" s="211">
        <v>116</v>
      </c>
      <c r="J65" s="520">
        <f t="shared" si="1"/>
        <v>196</v>
      </c>
      <c r="K65" s="531" t="s">
        <v>520</v>
      </c>
      <c r="L65" s="146"/>
    </row>
    <row r="66" spans="1:12" ht="15.75">
      <c r="A66" s="563">
        <v>4</v>
      </c>
      <c r="B66" s="564">
        <v>1001</v>
      </c>
      <c r="C66" s="533" t="s">
        <v>1780</v>
      </c>
      <c r="D66" s="533" t="s">
        <v>858</v>
      </c>
      <c r="E66" s="533" t="s">
        <v>532</v>
      </c>
      <c r="F66" s="566" t="s">
        <v>1765</v>
      </c>
      <c r="G66" s="566"/>
      <c r="H66" s="520">
        <v>79</v>
      </c>
      <c r="I66" s="520">
        <v>100</v>
      </c>
      <c r="J66" s="520">
        <f t="shared" si="1"/>
        <v>179</v>
      </c>
      <c r="K66" s="531" t="s">
        <v>520</v>
      </c>
      <c r="L66" s="146"/>
    </row>
    <row r="67" spans="1:12" ht="45">
      <c r="A67" s="563">
        <v>5</v>
      </c>
      <c r="B67" s="564">
        <v>1005</v>
      </c>
      <c r="C67" s="531" t="s">
        <v>1781</v>
      </c>
      <c r="D67" s="531" t="s">
        <v>661</v>
      </c>
      <c r="E67" s="531" t="s">
        <v>579</v>
      </c>
      <c r="F67" s="567" t="s">
        <v>1736</v>
      </c>
      <c r="G67" s="567" t="s">
        <v>515</v>
      </c>
      <c r="H67" s="211">
        <v>74</v>
      </c>
      <c r="I67" s="211">
        <v>101</v>
      </c>
      <c r="J67" s="520">
        <f t="shared" si="1"/>
        <v>175</v>
      </c>
      <c r="K67" s="531" t="s">
        <v>520</v>
      </c>
      <c r="L67" s="146"/>
    </row>
    <row r="68" spans="1:12" ht="31.5">
      <c r="A68" s="257">
        <v>6</v>
      </c>
      <c r="B68" s="541">
        <v>1002</v>
      </c>
      <c r="C68" s="198" t="s">
        <v>1782</v>
      </c>
      <c r="D68" s="198" t="s">
        <v>1783</v>
      </c>
      <c r="E68" s="198" t="s">
        <v>532</v>
      </c>
      <c r="F68" s="245" t="s">
        <v>1765</v>
      </c>
      <c r="G68" s="245" t="s">
        <v>828</v>
      </c>
      <c r="H68" s="195">
        <v>66</v>
      </c>
      <c r="I68" s="195">
        <v>106</v>
      </c>
      <c r="J68" s="514">
        <f t="shared" si="1"/>
        <v>172</v>
      </c>
      <c r="K68" s="198"/>
      <c r="L68" s="146"/>
    </row>
    <row r="69" spans="1:12" ht="15">
      <c r="A69" s="257">
        <v>7</v>
      </c>
      <c r="B69" s="541">
        <v>1003</v>
      </c>
      <c r="C69" s="198" t="s">
        <v>1784</v>
      </c>
      <c r="D69" s="198" t="s">
        <v>1051</v>
      </c>
      <c r="E69" s="198" t="s">
        <v>931</v>
      </c>
      <c r="F69" s="198" t="s">
        <v>1735</v>
      </c>
      <c r="G69" s="198"/>
      <c r="H69" s="514">
        <v>84</v>
      </c>
      <c r="I69" s="514">
        <v>83</v>
      </c>
      <c r="J69" s="514">
        <f t="shared" si="1"/>
        <v>167</v>
      </c>
      <c r="K69" s="198"/>
      <c r="L69" s="146"/>
    </row>
    <row r="70" spans="1:12" ht="15">
      <c r="A70" s="257">
        <v>8</v>
      </c>
      <c r="B70" s="541">
        <v>1104</v>
      </c>
      <c r="C70" s="198" t="s">
        <v>691</v>
      </c>
      <c r="D70" s="198" t="s">
        <v>610</v>
      </c>
      <c r="E70" s="198" t="s">
        <v>597</v>
      </c>
      <c r="F70" s="198" t="s">
        <v>1742</v>
      </c>
      <c r="G70" s="198"/>
      <c r="H70" s="195">
        <v>69</v>
      </c>
      <c r="I70" s="195">
        <v>97</v>
      </c>
      <c r="J70" s="514">
        <f t="shared" si="1"/>
        <v>166</v>
      </c>
      <c r="K70" s="198"/>
      <c r="L70" s="146"/>
    </row>
    <row r="71" spans="1:12" ht="30">
      <c r="A71" s="257">
        <v>9</v>
      </c>
      <c r="B71" s="541">
        <v>1107</v>
      </c>
      <c r="C71" s="198" t="s">
        <v>699</v>
      </c>
      <c r="D71" s="198" t="s">
        <v>608</v>
      </c>
      <c r="E71" s="198" t="s">
        <v>579</v>
      </c>
      <c r="F71" s="526" t="s">
        <v>1736</v>
      </c>
      <c r="G71" s="526" t="s">
        <v>1329</v>
      </c>
      <c r="H71" s="195">
        <v>62</v>
      </c>
      <c r="I71" s="195">
        <v>101</v>
      </c>
      <c r="J71" s="514">
        <f t="shared" si="1"/>
        <v>163</v>
      </c>
      <c r="K71" s="198"/>
      <c r="L71" s="146"/>
    </row>
    <row r="72" spans="1:12" ht="30">
      <c r="A72" s="257">
        <v>10</v>
      </c>
      <c r="B72" s="541">
        <v>1108</v>
      </c>
      <c r="C72" s="198" t="s">
        <v>1785</v>
      </c>
      <c r="D72" s="198" t="s">
        <v>1786</v>
      </c>
      <c r="E72" s="198" t="s">
        <v>579</v>
      </c>
      <c r="F72" s="526" t="s">
        <v>1736</v>
      </c>
      <c r="G72" s="526" t="s">
        <v>1329</v>
      </c>
      <c r="H72" s="514">
        <v>59</v>
      </c>
      <c r="I72" s="514">
        <v>103</v>
      </c>
      <c r="J72" s="514">
        <f t="shared" si="1"/>
        <v>162</v>
      </c>
      <c r="K72" s="198"/>
      <c r="L72" s="146"/>
    </row>
    <row r="73" spans="1:12" ht="15">
      <c r="A73" s="257">
        <v>11</v>
      </c>
      <c r="B73" s="541">
        <v>1111</v>
      </c>
      <c r="C73" s="198" t="s">
        <v>687</v>
      </c>
      <c r="D73" s="198" t="s">
        <v>688</v>
      </c>
      <c r="E73" s="198" t="s">
        <v>841</v>
      </c>
      <c r="F73" s="198" t="s">
        <v>1368</v>
      </c>
      <c r="G73" s="198"/>
      <c r="H73" s="195">
        <v>60</v>
      </c>
      <c r="I73" s="195">
        <v>97</v>
      </c>
      <c r="J73" s="514">
        <f t="shared" si="1"/>
        <v>157</v>
      </c>
      <c r="K73" s="198"/>
      <c r="L73" s="146"/>
    </row>
    <row r="74" spans="1:12" ht="15">
      <c r="A74" s="257">
        <v>12</v>
      </c>
      <c r="B74" s="541">
        <v>1106</v>
      </c>
      <c r="C74" s="198" t="s">
        <v>1787</v>
      </c>
      <c r="D74" s="198" t="s">
        <v>614</v>
      </c>
      <c r="E74" s="198" t="s">
        <v>579</v>
      </c>
      <c r="F74" s="526" t="s">
        <v>1736</v>
      </c>
      <c r="G74" s="526"/>
      <c r="H74" s="195">
        <v>50</v>
      </c>
      <c r="I74" s="195">
        <v>102</v>
      </c>
      <c r="J74" s="514">
        <f t="shared" si="1"/>
        <v>152</v>
      </c>
      <c r="K74" s="198"/>
      <c r="L74" s="146"/>
    </row>
    <row r="75" spans="1:12" ht="30">
      <c r="A75" s="257">
        <v>13</v>
      </c>
      <c r="B75" s="541">
        <v>1006</v>
      </c>
      <c r="C75" s="568" t="s">
        <v>1788</v>
      </c>
      <c r="D75" s="568" t="s">
        <v>1058</v>
      </c>
      <c r="E75" s="568" t="s">
        <v>579</v>
      </c>
      <c r="F75" s="569" t="s">
        <v>1736</v>
      </c>
      <c r="G75" s="570" t="s">
        <v>1329</v>
      </c>
      <c r="H75" s="195">
        <v>56</v>
      </c>
      <c r="I75" s="195">
        <v>91</v>
      </c>
      <c r="J75" s="514">
        <f t="shared" si="1"/>
        <v>147</v>
      </c>
      <c r="K75" s="198"/>
      <c r="L75" s="146"/>
    </row>
    <row r="76" spans="1:12" ht="15">
      <c r="A76" s="257">
        <v>14</v>
      </c>
      <c r="B76" s="541">
        <v>1105</v>
      </c>
      <c r="C76" s="198" t="s">
        <v>1591</v>
      </c>
      <c r="D76" s="198" t="s">
        <v>560</v>
      </c>
      <c r="E76" s="198" t="s">
        <v>587</v>
      </c>
      <c r="F76" s="542" t="s">
        <v>1745</v>
      </c>
      <c r="G76" s="198"/>
      <c r="H76" s="195">
        <v>71</v>
      </c>
      <c r="I76" s="195">
        <v>65</v>
      </c>
      <c r="J76" s="514">
        <f t="shared" si="1"/>
        <v>136</v>
      </c>
      <c r="K76" s="198"/>
      <c r="L76" s="146"/>
    </row>
    <row r="77" spans="1:12" ht="15">
      <c r="A77" s="257">
        <v>15</v>
      </c>
      <c r="B77" s="541">
        <v>1009</v>
      </c>
      <c r="C77" s="571" t="s">
        <v>1789</v>
      </c>
      <c r="D77" s="571" t="s">
        <v>552</v>
      </c>
      <c r="E77" s="571" t="s">
        <v>954</v>
      </c>
      <c r="F77" s="571" t="s">
        <v>641</v>
      </c>
      <c r="G77" s="571"/>
      <c r="H77" s="195">
        <v>73</v>
      </c>
      <c r="I77" s="195">
        <v>62</v>
      </c>
      <c r="J77" s="514">
        <f t="shared" si="1"/>
        <v>135</v>
      </c>
      <c r="K77" s="198"/>
      <c r="L77" s="146"/>
    </row>
    <row r="78" spans="1:12" ht="15">
      <c r="A78" s="257">
        <v>16</v>
      </c>
      <c r="B78" s="541">
        <v>1011</v>
      </c>
      <c r="C78" s="198" t="s">
        <v>1790</v>
      </c>
      <c r="D78" s="198" t="s">
        <v>743</v>
      </c>
      <c r="E78" s="198" t="s">
        <v>679</v>
      </c>
      <c r="F78" s="198" t="s">
        <v>1791</v>
      </c>
      <c r="G78" s="198"/>
      <c r="H78" s="514">
        <v>46</v>
      </c>
      <c r="I78" s="514">
        <v>87</v>
      </c>
      <c r="J78" s="514">
        <f t="shared" si="1"/>
        <v>133</v>
      </c>
      <c r="K78" s="198"/>
      <c r="L78" s="146"/>
    </row>
    <row r="79" spans="1:12" ht="15">
      <c r="A79" s="257">
        <v>17</v>
      </c>
      <c r="B79" s="541">
        <v>1012</v>
      </c>
      <c r="C79" s="198" t="s">
        <v>652</v>
      </c>
      <c r="D79" s="198" t="s">
        <v>527</v>
      </c>
      <c r="E79" s="198" t="s">
        <v>524</v>
      </c>
      <c r="F79" s="198" t="s">
        <v>1747</v>
      </c>
      <c r="G79" s="198"/>
      <c r="H79" s="195">
        <v>38</v>
      </c>
      <c r="I79" s="195">
        <v>47</v>
      </c>
      <c r="J79" s="514">
        <f t="shared" si="1"/>
        <v>85</v>
      </c>
      <c r="K79" s="198"/>
      <c r="L79" s="146"/>
    </row>
    <row r="80" spans="1:12" ht="15">
      <c r="A80" s="257">
        <v>18</v>
      </c>
      <c r="B80" s="541">
        <v>1004</v>
      </c>
      <c r="C80" s="198" t="s">
        <v>1587</v>
      </c>
      <c r="D80" s="198" t="s">
        <v>538</v>
      </c>
      <c r="E80" s="198" t="s">
        <v>579</v>
      </c>
      <c r="F80" s="526" t="s">
        <v>1736</v>
      </c>
      <c r="G80" s="526"/>
      <c r="H80" s="572">
        <v>50</v>
      </c>
      <c r="I80" s="572"/>
      <c r="J80" s="514">
        <f t="shared" si="1"/>
        <v>50</v>
      </c>
      <c r="K80" s="198"/>
      <c r="L80" s="146"/>
    </row>
    <row r="81" spans="1:12" ht="15">
      <c r="A81" s="257">
        <v>19</v>
      </c>
      <c r="B81" s="541">
        <v>1010</v>
      </c>
      <c r="C81" s="198" t="s">
        <v>673</v>
      </c>
      <c r="D81" s="198" t="s">
        <v>548</v>
      </c>
      <c r="E81" s="198" t="s">
        <v>561</v>
      </c>
      <c r="F81" s="198" t="s">
        <v>1750</v>
      </c>
      <c r="G81" s="198"/>
      <c r="H81" s="195">
        <v>30</v>
      </c>
      <c r="I81" s="195"/>
      <c r="J81" s="514">
        <f t="shared" si="1"/>
        <v>30</v>
      </c>
      <c r="K81" s="198"/>
      <c r="L81" s="146"/>
    </row>
    <row r="82" spans="2:12" ht="15">
      <c r="B82" s="195">
        <v>1008</v>
      </c>
      <c r="C82" s="198" t="s">
        <v>1792</v>
      </c>
      <c r="D82" s="198" t="s">
        <v>575</v>
      </c>
      <c r="E82" s="198" t="s">
        <v>836</v>
      </c>
      <c r="F82" s="198" t="s">
        <v>1734</v>
      </c>
      <c r="G82" s="198"/>
      <c r="H82" s="195"/>
      <c r="I82" s="195"/>
      <c r="J82" s="514" t="s">
        <v>644</v>
      </c>
      <c r="K82" s="198"/>
      <c r="L82" s="146"/>
    </row>
    <row r="83" spans="2:12" ht="15">
      <c r="B83" s="195">
        <v>1101</v>
      </c>
      <c r="C83" s="571" t="s">
        <v>1121</v>
      </c>
      <c r="D83" s="571" t="s">
        <v>1068</v>
      </c>
      <c r="E83" s="571" t="s">
        <v>528</v>
      </c>
      <c r="F83" s="571" t="s">
        <v>1758</v>
      </c>
      <c r="G83" s="571"/>
      <c r="H83" s="195"/>
      <c r="I83" s="195"/>
      <c r="J83" s="514" t="s">
        <v>644</v>
      </c>
      <c r="K83" s="198"/>
      <c r="L83" s="146"/>
    </row>
    <row r="84" spans="2:12" ht="15">
      <c r="B84" s="195">
        <v>1103</v>
      </c>
      <c r="C84" s="198" t="s">
        <v>1793</v>
      </c>
      <c r="D84" s="198" t="s">
        <v>527</v>
      </c>
      <c r="E84" s="198" t="s">
        <v>576</v>
      </c>
      <c r="F84" s="198" t="s">
        <v>1771</v>
      </c>
      <c r="G84" s="198"/>
      <c r="H84" s="195"/>
      <c r="I84" s="195"/>
      <c r="J84" s="514" t="s">
        <v>644</v>
      </c>
      <c r="K84" s="198"/>
      <c r="L84" s="146"/>
    </row>
    <row r="85" spans="2:12" ht="15">
      <c r="B85" s="195">
        <v>1102</v>
      </c>
      <c r="C85" s="198" t="s">
        <v>1794</v>
      </c>
      <c r="D85" s="198" t="s">
        <v>779</v>
      </c>
      <c r="E85" s="198" t="s">
        <v>545</v>
      </c>
      <c r="F85" s="198" t="s">
        <v>1764</v>
      </c>
      <c r="G85" s="198"/>
      <c r="H85" s="195"/>
      <c r="I85" s="195"/>
      <c r="J85" s="514" t="s">
        <v>644</v>
      </c>
      <c r="K85" s="198"/>
      <c r="L85" s="146"/>
    </row>
  </sheetData>
  <mergeCells count="6">
    <mergeCell ref="B38:I38"/>
    <mergeCell ref="B61:L61"/>
    <mergeCell ref="B1:L1"/>
    <mergeCell ref="B2:I2"/>
    <mergeCell ref="B4:I4"/>
    <mergeCell ref="B12:I12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2"/>
  </sheetPr>
  <dimension ref="A1:O114"/>
  <sheetViews>
    <sheetView workbookViewId="0" topLeftCell="A19">
      <selection activeCell="G10" sqref="G10"/>
    </sheetView>
  </sheetViews>
  <sheetFormatPr defaultColWidth="9.00390625" defaultRowHeight="12.75"/>
  <cols>
    <col min="1" max="1" width="3.75390625" style="0" customWidth="1"/>
    <col min="2" max="2" width="8.375" style="0" customWidth="1"/>
    <col min="3" max="3" width="16.125" style="0" customWidth="1"/>
    <col min="4" max="4" width="12.375" style="0" customWidth="1"/>
    <col min="5" max="5" width="3.375" style="0" customWidth="1"/>
    <col min="6" max="6" width="30.125" style="0" customWidth="1"/>
    <col min="7" max="7" width="19.75390625" style="0" customWidth="1"/>
    <col min="8" max="8" width="10.25390625" style="0" customWidth="1"/>
    <col min="9" max="9" width="3.125" style="0" customWidth="1"/>
    <col min="10" max="13" width="3.25390625" style="0" customWidth="1"/>
    <col min="14" max="14" width="5.875" style="0" customWidth="1"/>
    <col min="15" max="15" width="8.00390625" style="0" customWidth="1"/>
  </cols>
  <sheetData>
    <row r="1" spans="1:6" ht="12.75">
      <c r="A1" s="213" t="s">
        <v>1795</v>
      </c>
      <c r="B1" s="213"/>
      <c r="C1" s="213"/>
      <c r="D1" s="213"/>
      <c r="E1" s="213"/>
      <c r="F1" s="213"/>
    </row>
    <row r="2" spans="1:6" ht="12.75">
      <c r="A2" s="213" t="s">
        <v>1796</v>
      </c>
      <c r="B2" s="213"/>
      <c r="C2" s="213"/>
      <c r="D2" s="213"/>
      <c r="E2" s="213"/>
      <c r="F2" s="213"/>
    </row>
    <row r="3" spans="1:6" ht="12.75">
      <c r="A3" s="213"/>
      <c r="B3" s="213"/>
      <c r="C3" s="213"/>
      <c r="D3" s="213"/>
      <c r="E3" s="213"/>
      <c r="F3" s="213"/>
    </row>
    <row r="4" spans="1:6" ht="12.75">
      <c r="A4" s="213" t="s">
        <v>812</v>
      </c>
      <c r="B4" s="213"/>
      <c r="C4" s="213"/>
      <c r="D4" s="213"/>
      <c r="E4" s="213"/>
      <c r="F4" s="213"/>
    </row>
    <row r="5" spans="1:6" ht="12.75">
      <c r="A5" s="213"/>
      <c r="B5" s="213" t="s">
        <v>1797</v>
      </c>
      <c r="C5" s="213"/>
      <c r="D5" s="213"/>
      <c r="E5" s="213"/>
      <c r="F5" s="213"/>
    </row>
    <row r="6" spans="1:6" ht="12.75">
      <c r="A6" s="213"/>
      <c r="B6" s="213" t="s">
        <v>1798</v>
      </c>
      <c r="C6" s="213"/>
      <c r="D6" s="213"/>
      <c r="E6" s="213"/>
      <c r="F6" s="213"/>
    </row>
    <row r="7" spans="1:6" ht="12.75">
      <c r="A7" s="213"/>
      <c r="B7" s="213" t="s">
        <v>1799</v>
      </c>
      <c r="C7" s="213"/>
      <c r="D7" s="213"/>
      <c r="E7" s="213"/>
      <c r="F7" s="213"/>
    </row>
    <row r="8" spans="1:6" ht="12.75">
      <c r="A8" s="213"/>
      <c r="B8" s="213" t="s">
        <v>1800</v>
      </c>
      <c r="C8" s="213"/>
      <c r="D8" s="213"/>
      <c r="E8" s="213"/>
      <c r="F8" s="213"/>
    </row>
    <row r="9" spans="1:6" ht="12.75">
      <c r="A9" s="213"/>
      <c r="B9" s="213" t="s">
        <v>1801</v>
      </c>
      <c r="C9" s="213"/>
      <c r="D9" s="213"/>
      <c r="E9" s="213"/>
      <c r="F9" s="213"/>
    </row>
    <row r="10" spans="1:6" ht="12.75">
      <c r="A10" s="213"/>
      <c r="B10" s="213" t="s">
        <v>1802</v>
      </c>
      <c r="C10" s="213"/>
      <c r="D10" s="213"/>
      <c r="E10" s="213"/>
      <c r="F10" s="213"/>
    </row>
    <row r="11" spans="1:6" ht="12.75">
      <c r="A11" s="213"/>
      <c r="B11" s="213"/>
      <c r="C11" s="213"/>
      <c r="D11" s="213"/>
      <c r="E11" s="213"/>
      <c r="F11" s="213"/>
    </row>
    <row r="12" spans="1:6" ht="12.75">
      <c r="A12" s="213" t="s">
        <v>868</v>
      </c>
      <c r="B12" s="213"/>
      <c r="C12" s="213"/>
      <c r="D12" s="213"/>
      <c r="E12" s="213"/>
      <c r="F12" s="213"/>
    </row>
    <row r="13" spans="1:6" ht="12.75">
      <c r="A13" s="213"/>
      <c r="B13" s="213" t="s">
        <v>1131</v>
      </c>
      <c r="C13" s="213"/>
      <c r="D13" s="213"/>
      <c r="E13" s="213"/>
      <c r="F13" s="213"/>
    </row>
    <row r="14" spans="1:6" ht="12.75">
      <c r="A14" s="213"/>
      <c r="B14" s="213" t="s">
        <v>1803</v>
      </c>
      <c r="C14" s="213"/>
      <c r="D14" s="213"/>
      <c r="E14" s="213"/>
      <c r="F14" s="213"/>
    </row>
    <row r="15" spans="1:15" ht="12.75">
      <c r="A15" s="213"/>
      <c r="B15" s="840" t="s">
        <v>1804</v>
      </c>
      <c r="C15" s="840"/>
      <c r="D15" s="840"/>
      <c r="E15" s="840"/>
      <c r="F15" s="840"/>
      <c r="G15" s="840"/>
      <c r="H15" s="840"/>
      <c r="I15" s="213"/>
      <c r="J15" s="213"/>
      <c r="K15" s="213"/>
      <c r="L15" s="213"/>
      <c r="M15" s="213"/>
      <c r="N15" s="213"/>
      <c r="O15" s="213"/>
    </row>
    <row r="16" spans="1:15" ht="51">
      <c r="A16" s="267" t="s">
        <v>1438</v>
      </c>
      <c r="B16" s="270" t="s">
        <v>1133</v>
      </c>
      <c r="C16" s="268" t="s">
        <v>1134</v>
      </c>
      <c r="D16" s="268" t="s">
        <v>1135</v>
      </c>
      <c r="E16" s="269" t="s">
        <v>822</v>
      </c>
      <c r="F16" s="270" t="s">
        <v>1805</v>
      </c>
      <c r="G16" s="270" t="s">
        <v>1183</v>
      </c>
      <c r="H16" s="271" t="s">
        <v>1279</v>
      </c>
      <c r="I16" s="272" t="s">
        <v>1139</v>
      </c>
      <c r="J16" s="272" t="s">
        <v>1140</v>
      </c>
      <c r="K16" s="272" t="s">
        <v>1141</v>
      </c>
      <c r="L16" s="272" t="s">
        <v>1142</v>
      </c>
      <c r="M16" s="272" t="s">
        <v>1143</v>
      </c>
      <c r="N16" s="578" t="s">
        <v>875</v>
      </c>
      <c r="O16" s="578" t="s">
        <v>509</v>
      </c>
    </row>
    <row r="17" spans="1:15" ht="12.75">
      <c r="A17" s="268"/>
      <c r="B17" s="270"/>
      <c r="C17" s="268"/>
      <c r="D17" s="268"/>
      <c r="E17" s="270"/>
      <c r="F17" s="270"/>
      <c r="G17" s="270"/>
      <c r="H17" s="271"/>
      <c r="I17" s="223">
        <v>8</v>
      </c>
      <c r="J17" s="223">
        <v>10</v>
      </c>
      <c r="K17" s="223">
        <v>9</v>
      </c>
      <c r="L17" s="223">
        <v>10</v>
      </c>
      <c r="M17" s="223">
        <v>13</v>
      </c>
      <c r="N17" s="223">
        <f>SUM(I17:M17)</f>
        <v>50</v>
      </c>
      <c r="O17" s="223"/>
    </row>
    <row r="18" spans="1:15" ht="15.75">
      <c r="A18" s="579">
        <v>1</v>
      </c>
      <c r="B18" s="580" t="s">
        <v>1806</v>
      </c>
      <c r="C18" s="579" t="s">
        <v>1330</v>
      </c>
      <c r="D18" s="579" t="s">
        <v>661</v>
      </c>
      <c r="E18" s="581">
        <v>8</v>
      </c>
      <c r="F18" s="581" t="s">
        <v>889</v>
      </c>
      <c r="G18" s="581" t="s">
        <v>1389</v>
      </c>
      <c r="H18" s="581"/>
      <c r="I18" s="220">
        <v>8</v>
      </c>
      <c r="J18" s="220">
        <v>6</v>
      </c>
      <c r="K18" s="220">
        <v>2</v>
      </c>
      <c r="L18" s="220">
        <v>0</v>
      </c>
      <c r="M18" s="220">
        <v>4</v>
      </c>
      <c r="N18" s="220">
        <v>20</v>
      </c>
      <c r="O18" s="220" t="s">
        <v>828</v>
      </c>
    </row>
    <row r="19" spans="1:15" ht="15.75">
      <c r="A19" s="579">
        <v>2</v>
      </c>
      <c r="B19" s="580" t="s">
        <v>1806</v>
      </c>
      <c r="C19" s="579" t="s">
        <v>961</v>
      </c>
      <c r="D19" s="579" t="s">
        <v>962</v>
      </c>
      <c r="E19" s="582">
        <v>8</v>
      </c>
      <c r="F19" s="581" t="s">
        <v>836</v>
      </c>
      <c r="G19" s="581" t="s">
        <v>1807</v>
      </c>
      <c r="H19" s="581"/>
      <c r="I19" s="220">
        <v>8</v>
      </c>
      <c r="J19" s="220">
        <v>1</v>
      </c>
      <c r="K19" s="220">
        <v>6</v>
      </c>
      <c r="L19" s="220">
        <v>0</v>
      </c>
      <c r="M19" s="220">
        <v>0</v>
      </c>
      <c r="N19" s="220">
        <v>15</v>
      </c>
      <c r="O19" s="220" t="s">
        <v>828</v>
      </c>
    </row>
    <row r="20" spans="1:15" ht="15.75">
      <c r="A20" s="583">
        <v>3</v>
      </c>
      <c r="B20" s="584" t="s">
        <v>1806</v>
      </c>
      <c r="C20" s="583" t="s">
        <v>1808</v>
      </c>
      <c r="D20" s="583" t="s">
        <v>631</v>
      </c>
      <c r="E20" s="585">
        <v>8</v>
      </c>
      <c r="F20" s="585" t="s">
        <v>576</v>
      </c>
      <c r="G20" s="585" t="s">
        <v>1809</v>
      </c>
      <c r="H20" s="585"/>
      <c r="I20" s="223">
        <v>6</v>
      </c>
      <c r="J20" s="223">
        <v>3</v>
      </c>
      <c r="K20" s="223">
        <v>0</v>
      </c>
      <c r="L20" s="223">
        <v>0</v>
      </c>
      <c r="M20" s="223">
        <v>0</v>
      </c>
      <c r="N20" s="223">
        <v>9</v>
      </c>
      <c r="O20" s="223"/>
    </row>
    <row r="21" spans="1:15" ht="15.75">
      <c r="A21" s="583">
        <v>3</v>
      </c>
      <c r="B21" s="584" t="s">
        <v>1806</v>
      </c>
      <c r="C21" s="583" t="s">
        <v>729</v>
      </c>
      <c r="D21" s="583" t="s">
        <v>608</v>
      </c>
      <c r="E21" s="585">
        <v>8</v>
      </c>
      <c r="F21" s="585" t="s">
        <v>579</v>
      </c>
      <c r="G21" s="585" t="s">
        <v>1736</v>
      </c>
      <c r="H21" s="585"/>
      <c r="I21" s="223">
        <v>4</v>
      </c>
      <c r="J21" s="223">
        <v>0</v>
      </c>
      <c r="K21" s="223">
        <v>5</v>
      </c>
      <c r="L21" s="223">
        <v>0</v>
      </c>
      <c r="M21" s="223">
        <v>0</v>
      </c>
      <c r="N21" s="223">
        <v>9</v>
      </c>
      <c r="O21" s="223"/>
    </row>
    <row r="22" spans="1:15" ht="15.75">
      <c r="A22" s="583">
        <v>5</v>
      </c>
      <c r="B22" s="584" t="s">
        <v>1806</v>
      </c>
      <c r="C22" s="583" t="s">
        <v>1810</v>
      </c>
      <c r="D22" s="583" t="s">
        <v>655</v>
      </c>
      <c r="E22" s="584">
        <v>8</v>
      </c>
      <c r="F22" s="584" t="s">
        <v>974</v>
      </c>
      <c r="G22" s="584" t="s">
        <v>1811</v>
      </c>
      <c r="H22" s="584"/>
      <c r="I22" s="223">
        <v>6</v>
      </c>
      <c r="J22" s="223">
        <v>0</v>
      </c>
      <c r="K22" s="223">
        <v>1</v>
      </c>
      <c r="L22" s="223">
        <v>0</v>
      </c>
      <c r="M22" s="223">
        <v>0</v>
      </c>
      <c r="N22" s="223">
        <v>7</v>
      </c>
      <c r="O22" s="223"/>
    </row>
    <row r="23" spans="1:15" ht="15.75">
      <c r="A23" s="583">
        <v>5</v>
      </c>
      <c r="B23" s="584" t="s">
        <v>1806</v>
      </c>
      <c r="C23" s="583" t="s">
        <v>1645</v>
      </c>
      <c r="D23" s="583" t="s">
        <v>858</v>
      </c>
      <c r="E23" s="585">
        <v>8</v>
      </c>
      <c r="F23" s="585" t="s">
        <v>514</v>
      </c>
      <c r="G23" s="585" t="s">
        <v>719</v>
      </c>
      <c r="H23" s="315"/>
      <c r="I23" s="223">
        <v>4</v>
      </c>
      <c r="J23" s="223">
        <v>0</v>
      </c>
      <c r="K23" s="223">
        <v>1</v>
      </c>
      <c r="L23" s="223">
        <v>0</v>
      </c>
      <c r="M23" s="223">
        <v>2</v>
      </c>
      <c r="N23" s="223">
        <v>7</v>
      </c>
      <c r="O23" s="223"/>
    </row>
    <row r="24" spans="1:15" ht="15.75">
      <c r="A24" s="583">
        <v>7</v>
      </c>
      <c r="B24" s="584" t="s">
        <v>1806</v>
      </c>
      <c r="C24" s="583" t="s">
        <v>1336</v>
      </c>
      <c r="D24" s="583" t="s">
        <v>586</v>
      </c>
      <c r="E24" s="585">
        <v>8</v>
      </c>
      <c r="F24" s="585" t="s">
        <v>944</v>
      </c>
      <c r="G24" s="585" t="s">
        <v>1299</v>
      </c>
      <c r="H24" s="585"/>
      <c r="I24" s="223">
        <v>6</v>
      </c>
      <c r="J24" s="223">
        <v>0</v>
      </c>
      <c r="K24" s="223">
        <v>0</v>
      </c>
      <c r="L24" s="223">
        <v>0</v>
      </c>
      <c r="M24" s="223">
        <v>0</v>
      </c>
      <c r="N24" s="223">
        <v>6</v>
      </c>
      <c r="O24" s="223"/>
    </row>
    <row r="25" spans="1:15" ht="15.75">
      <c r="A25" s="583">
        <v>7</v>
      </c>
      <c r="B25" s="584" t="s">
        <v>1806</v>
      </c>
      <c r="C25" s="583" t="s">
        <v>1342</v>
      </c>
      <c r="D25" s="583" t="s">
        <v>628</v>
      </c>
      <c r="E25" s="585">
        <v>8</v>
      </c>
      <c r="F25" s="585" t="s">
        <v>954</v>
      </c>
      <c r="G25" s="585" t="s">
        <v>1308</v>
      </c>
      <c r="H25" s="585"/>
      <c r="I25" s="223">
        <v>6</v>
      </c>
      <c r="J25" s="223">
        <v>0</v>
      </c>
      <c r="K25" s="223">
        <v>0</v>
      </c>
      <c r="L25" s="223">
        <v>0</v>
      </c>
      <c r="M25" s="223">
        <v>0</v>
      </c>
      <c r="N25" s="223">
        <v>6</v>
      </c>
      <c r="O25" s="223"/>
    </row>
    <row r="26" spans="1:15" ht="15.75">
      <c r="A26" s="583">
        <v>9</v>
      </c>
      <c r="B26" s="584" t="s">
        <v>1806</v>
      </c>
      <c r="C26" s="583" t="s">
        <v>1812</v>
      </c>
      <c r="D26" s="583" t="s">
        <v>600</v>
      </c>
      <c r="E26" s="585">
        <v>8</v>
      </c>
      <c r="F26" s="585" t="s">
        <v>846</v>
      </c>
      <c r="G26" s="585" t="s">
        <v>1293</v>
      </c>
      <c r="H26" s="585"/>
      <c r="I26" s="223">
        <v>4</v>
      </c>
      <c r="J26" s="223">
        <v>0</v>
      </c>
      <c r="K26" s="223">
        <v>1</v>
      </c>
      <c r="L26" s="223">
        <v>0</v>
      </c>
      <c r="M26" s="223">
        <v>0</v>
      </c>
      <c r="N26" s="223">
        <v>5</v>
      </c>
      <c r="O26" s="223"/>
    </row>
    <row r="27" spans="1:15" ht="15.75">
      <c r="A27" s="583">
        <v>10</v>
      </c>
      <c r="B27" s="584" t="s">
        <v>1806</v>
      </c>
      <c r="C27" s="583" t="s">
        <v>1813</v>
      </c>
      <c r="D27" s="583" t="s">
        <v>698</v>
      </c>
      <c r="E27" s="585">
        <v>8</v>
      </c>
      <c r="F27" s="585" t="s">
        <v>1814</v>
      </c>
      <c r="G27" s="585" t="s">
        <v>1300</v>
      </c>
      <c r="H27" s="585"/>
      <c r="I27" s="223">
        <v>2</v>
      </c>
      <c r="J27" s="223">
        <v>0</v>
      </c>
      <c r="K27" s="223">
        <v>2</v>
      </c>
      <c r="L27" s="223">
        <v>0</v>
      </c>
      <c r="M27" s="223">
        <v>0</v>
      </c>
      <c r="N27" s="223">
        <v>4</v>
      </c>
      <c r="O27" s="223"/>
    </row>
    <row r="28" spans="1:15" ht="15.75">
      <c r="A28" s="583">
        <v>13</v>
      </c>
      <c r="B28" s="584" t="s">
        <v>1806</v>
      </c>
      <c r="C28" s="583" t="s">
        <v>1815</v>
      </c>
      <c r="D28" s="583" t="s">
        <v>1058</v>
      </c>
      <c r="E28" s="585">
        <v>8</v>
      </c>
      <c r="F28" s="585" t="s">
        <v>931</v>
      </c>
      <c r="G28" s="585" t="s">
        <v>1816</v>
      </c>
      <c r="H28" s="585"/>
      <c r="I28" s="223">
        <v>2</v>
      </c>
      <c r="J28" s="223">
        <v>0</v>
      </c>
      <c r="K28" s="223">
        <v>1</v>
      </c>
      <c r="L28" s="223">
        <v>0</v>
      </c>
      <c r="M28" s="223">
        <v>0</v>
      </c>
      <c r="N28" s="223">
        <v>3</v>
      </c>
      <c r="O28" s="223"/>
    </row>
    <row r="29" spans="1:15" ht="15.75">
      <c r="A29" s="583">
        <v>13</v>
      </c>
      <c r="B29" s="584" t="s">
        <v>1806</v>
      </c>
      <c r="C29" s="583" t="s">
        <v>749</v>
      </c>
      <c r="D29" s="583" t="s">
        <v>750</v>
      </c>
      <c r="E29" s="585">
        <v>8</v>
      </c>
      <c r="F29" s="585" t="s">
        <v>892</v>
      </c>
      <c r="G29" s="585" t="s">
        <v>1321</v>
      </c>
      <c r="H29" s="585"/>
      <c r="I29" s="223">
        <v>2</v>
      </c>
      <c r="J29" s="223">
        <v>0</v>
      </c>
      <c r="K29" s="223">
        <v>1</v>
      </c>
      <c r="L29" s="223">
        <v>0</v>
      </c>
      <c r="M29" s="223">
        <v>0</v>
      </c>
      <c r="N29" s="223">
        <v>3</v>
      </c>
      <c r="O29" s="223"/>
    </row>
    <row r="30" spans="1:15" ht="15.75">
      <c r="A30" s="583">
        <v>13</v>
      </c>
      <c r="B30" s="584" t="s">
        <v>1806</v>
      </c>
      <c r="C30" s="583" t="s">
        <v>1534</v>
      </c>
      <c r="D30" s="583" t="s">
        <v>743</v>
      </c>
      <c r="E30" s="585">
        <v>8</v>
      </c>
      <c r="F30" s="585" t="s">
        <v>524</v>
      </c>
      <c r="G30" s="585" t="s">
        <v>1285</v>
      </c>
      <c r="H30" s="585"/>
      <c r="I30" s="223">
        <v>2</v>
      </c>
      <c r="J30" s="223">
        <v>0</v>
      </c>
      <c r="K30" s="223">
        <v>1</v>
      </c>
      <c r="L30" s="223">
        <v>0</v>
      </c>
      <c r="M30" s="223">
        <v>0</v>
      </c>
      <c r="N30" s="223">
        <v>3</v>
      </c>
      <c r="O30" s="223"/>
    </row>
    <row r="31" spans="1:15" ht="15.75">
      <c r="A31" s="583"/>
      <c r="B31" s="584" t="s">
        <v>1806</v>
      </c>
      <c r="C31" s="583" t="s">
        <v>1528</v>
      </c>
      <c r="D31" s="583" t="s">
        <v>757</v>
      </c>
      <c r="E31" s="585">
        <v>8</v>
      </c>
      <c r="F31" s="585" t="s">
        <v>886</v>
      </c>
      <c r="G31" s="585" t="s">
        <v>1817</v>
      </c>
      <c r="H31" s="585"/>
      <c r="I31" s="223"/>
      <c r="J31" s="223"/>
      <c r="K31" s="223"/>
      <c r="L31" s="223"/>
      <c r="M31" s="223"/>
      <c r="N31" s="223"/>
      <c r="O31" s="223" t="s">
        <v>644</v>
      </c>
    </row>
    <row r="32" spans="1:15" ht="15.75">
      <c r="A32" s="583"/>
      <c r="B32" s="584"/>
      <c r="C32" s="583"/>
      <c r="D32" s="583"/>
      <c r="E32" s="585"/>
      <c r="F32" s="585"/>
      <c r="G32" s="585"/>
      <c r="H32" s="315"/>
      <c r="I32" s="223"/>
      <c r="J32" s="223"/>
      <c r="K32" s="223"/>
      <c r="L32" s="223"/>
      <c r="M32" s="223"/>
      <c r="N32" s="223"/>
      <c r="O32" s="223"/>
    </row>
    <row r="33" spans="1:15" ht="51">
      <c r="A33" s="267" t="s">
        <v>1438</v>
      </c>
      <c r="B33" s="270" t="s">
        <v>1133</v>
      </c>
      <c r="C33" s="268" t="s">
        <v>1134</v>
      </c>
      <c r="D33" s="268" t="s">
        <v>1135</v>
      </c>
      <c r="E33" s="269" t="s">
        <v>822</v>
      </c>
      <c r="F33" s="270" t="s">
        <v>1805</v>
      </c>
      <c r="G33" s="270" t="s">
        <v>1183</v>
      </c>
      <c r="H33" s="271" t="s">
        <v>1279</v>
      </c>
      <c r="I33" s="272" t="s">
        <v>1139</v>
      </c>
      <c r="J33" s="272" t="s">
        <v>1140</v>
      </c>
      <c r="K33" s="272" t="s">
        <v>1141</v>
      </c>
      <c r="L33" s="272" t="s">
        <v>1142</v>
      </c>
      <c r="M33" s="272" t="s">
        <v>1143</v>
      </c>
      <c r="N33" s="578" t="s">
        <v>875</v>
      </c>
      <c r="O33" s="578" t="s">
        <v>509</v>
      </c>
    </row>
    <row r="34" spans="1:15" ht="12.75">
      <c r="A34" s="267"/>
      <c r="B34" s="270"/>
      <c r="C34" s="268"/>
      <c r="D34" s="268"/>
      <c r="E34" s="269"/>
      <c r="F34" s="270"/>
      <c r="G34" s="270"/>
      <c r="H34" s="271"/>
      <c r="I34" s="578">
        <v>13</v>
      </c>
      <c r="J34" s="578">
        <v>8</v>
      </c>
      <c r="K34" s="578">
        <v>10</v>
      </c>
      <c r="L34" s="578">
        <v>8</v>
      </c>
      <c r="M34" s="578">
        <v>11</v>
      </c>
      <c r="N34" s="578">
        <f>SUM(I34:M34)</f>
        <v>50</v>
      </c>
      <c r="O34" s="578"/>
    </row>
    <row r="35" spans="1:15" ht="15.75">
      <c r="A35" s="583">
        <v>1</v>
      </c>
      <c r="B35" s="584" t="s">
        <v>1818</v>
      </c>
      <c r="C35" s="583" t="s">
        <v>1654</v>
      </c>
      <c r="D35" s="583" t="s">
        <v>614</v>
      </c>
      <c r="E35" s="585">
        <v>9</v>
      </c>
      <c r="F35" s="585" t="s">
        <v>576</v>
      </c>
      <c r="G35" s="585" t="s">
        <v>1809</v>
      </c>
      <c r="H35" s="585"/>
      <c r="I35" s="223">
        <v>0</v>
      </c>
      <c r="J35" s="223">
        <v>0</v>
      </c>
      <c r="K35" s="223">
        <v>2</v>
      </c>
      <c r="L35" s="223">
        <v>0</v>
      </c>
      <c r="M35" s="223">
        <v>1</v>
      </c>
      <c r="N35" s="223">
        <v>3</v>
      </c>
      <c r="O35" s="223"/>
    </row>
    <row r="36" spans="1:15" ht="15.75">
      <c r="A36" s="583">
        <v>1</v>
      </c>
      <c r="B36" s="584" t="s">
        <v>1818</v>
      </c>
      <c r="C36" s="583" t="s">
        <v>1194</v>
      </c>
      <c r="D36" s="583" t="s">
        <v>661</v>
      </c>
      <c r="E36" s="585">
        <v>9</v>
      </c>
      <c r="F36" s="585" t="s">
        <v>579</v>
      </c>
      <c r="G36" s="585" t="s">
        <v>1736</v>
      </c>
      <c r="H36" s="585"/>
      <c r="I36" s="223">
        <v>2</v>
      </c>
      <c r="J36" s="223">
        <v>0</v>
      </c>
      <c r="K36" s="223">
        <v>0</v>
      </c>
      <c r="L36" s="223">
        <v>0</v>
      </c>
      <c r="M36" s="223">
        <v>1</v>
      </c>
      <c r="N36" s="223">
        <v>3</v>
      </c>
      <c r="O36" s="223"/>
    </row>
    <row r="37" spans="1:15" ht="15.75">
      <c r="A37" s="583">
        <v>1</v>
      </c>
      <c r="B37" s="584" t="s">
        <v>1818</v>
      </c>
      <c r="C37" s="583" t="s">
        <v>1361</v>
      </c>
      <c r="D37" s="583" t="s">
        <v>647</v>
      </c>
      <c r="E37" s="585">
        <v>9</v>
      </c>
      <c r="F37" s="585" t="s">
        <v>579</v>
      </c>
      <c r="G37" s="585" t="s">
        <v>1736</v>
      </c>
      <c r="H37" s="585" t="s">
        <v>1329</v>
      </c>
      <c r="I37" s="223">
        <v>0</v>
      </c>
      <c r="J37" s="223">
        <v>0</v>
      </c>
      <c r="K37" s="223">
        <v>0</v>
      </c>
      <c r="L37" s="223">
        <v>2</v>
      </c>
      <c r="M37" s="223">
        <v>1</v>
      </c>
      <c r="N37" s="223">
        <v>3</v>
      </c>
      <c r="O37" s="223"/>
    </row>
    <row r="38" spans="1:15" ht="15.75">
      <c r="A38" s="583">
        <v>4</v>
      </c>
      <c r="B38" s="584" t="s">
        <v>1818</v>
      </c>
      <c r="C38" s="583" t="s">
        <v>1371</v>
      </c>
      <c r="D38" s="583" t="s">
        <v>614</v>
      </c>
      <c r="E38" s="585">
        <v>9</v>
      </c>
      <c r="F38" s="585" t="s">
        <v>846</v>
      </c>
      <c r="G38" s="585" t="s">
        <v>1293</v>
      </c>
      <c r="H38" s="585"/>
      <c r="I38" s="223">
        <v>0</v>
      </c>
      <c r="J38" s="223">
        <v>2</v>
      </c>
      <c r="K38" s="223">
        <v>0</v>
      </c>
      <c r="L38" s="223">
        <v>0</v>
      </c>
      <c r="M38" s="223">
        <v>0</v>
      </c>
      <c r="N38" s="223">
        <v>2</v>
      </c>
      <c r="O38" s="223"/>
    </row>
    <row r="39" spans="1:15" ht="15.75">
      <c r="A39" s="583">
        <v>4</v>
      </c>
      <c r="B39" s="584" t="s">
        <v>1818</v>
      </c>
      <c r="C39" s="583" t="s">
        <v>1037</v>
      </c>
      <c r="D39" s="583" t="s">
        <v>538</v>
      </c>
      <c r="E39" s="585">
        <v>9</v>
      </c>
      <c r="F39" s="585" t="s">
        <v>889</v>
      </c>
      <c r="G39" s="585" t="s">
        <v>1389</v>
      </c>
      <c r="H39" s="585"/>
      <c r="I39" s="223">
        <v>0</v>
      </c>
      <c r="J39" s="223">
        <v>0</v>
      </c>
      <c r="K39" s="223">
        <v>1</v>
      </c>
      <c r="L39" s="223">
        <v>0</v>
      </c>
      <c r="M39" s="223">
        <v>1</v>
      </c>
      <c r="N39" s="223">
        <v>2</v>
      </c>
      <c r="O39" s="223"/>
    </row>
    <row r="40" spans="1:15" ht="15.75">
      <c r="A40" s="583">
        <v>6</v>
      </c>
      <c r="B40" s="584" t="s">
        <v>1818</v>
      </c>
      <c r="C40" s="583" t="s">
        <v>1021</v>
      </c>
      <c r="D40" s="583" t="s">
        <v>531</v>
      </c>
      <c r="E40" s="585">
        <v>9</v>
      </c>
      <c r="F40" s="585" t="s">
        <v>532</v>
      </c>
      <c r="G40" s="585" t="s">
        <v>1338</v>
      </c>
      <c r="H40" s="585"/>
      <c r="I40" s="223">
        <v>0</v>
      </c>
      <c r="J40" s="223">
        <v>0</v>
      </c>
      <c r="K40" s="223">
        <v>1</v>
      </c>
      <c r="L40" s="223">
        <v>0</v>
      </c>
      <c r="M40" s="223">
        <v>0.5</v>
      </c>
      <c r="N40" s="223">
        <v>1.5</v>
      </c>
      <c r="O40" s="223"/>
    </row>
    <row r="41" spans="1:15" ht="15.75">
      <c r="A41" s="583">
        <v>7</v>
      </c>
      <c r="B41" s="584" t="s">
        <v>1818</v>
      </c>
      <c r="C41" s="583" t="s">
        <v>1819</v>
      </c>
      <c r="D41" s="583" t="s">
        <v>1820</v>
      </c>
      <c r="E41" s="585">
        <v>9</v>
      </c>
      <c r="F41" s="585" t="s">
        <v>931</v>
      </c>
      <c r="G41" s="585" t="s">
        <v>1816</v>
      </c>
      <c r="H41" s="585"/>
      <c r="I41" s="223">
        <v>0</v>
      </c>
      <c r="J41" s="223">
        <v>0</v>
      </c>
      <c r="K41" s="223">
        <v>0</v>
      </c>
      <c r="L41" s="223">
        <v>0</v>
      </c>
      <c r="M41" s="223">
        <v>1</v>
      </c>
      <c r="N41" s="223">
        <v>1</v>
      </c>
      <c r="O41" s="223"/>
    </row>
    <row r="42" spans="1:15" ht="15.75">
      <c r="A42" s="583">
        <v>7</v>
      </c>
      <c r="B42" s="584" t="s">
        <v>1818</v>
      </c>
      <c r="C42" s="583" t="s">
        <v>1423</v>
      </c>
      <c r="D42" s="583" t="s">
        <v>527</v>
      </c>
      <c r="E42" s="586">
        <v>9</v>
      </c>
      <c r="F42" s="585" t="s">
        <v>836</v>
      </c>
      <c r="G42" s="585" t="s">
        <v>1807</v>
      </c>
      <c r="H42" s="585"/>
      <c r="I42" s="223">
        <v>0</v>
      </c>
      <c r="J42" s="223">
        <v>0</v>
      </c>
      <c r="K42" s="223">
        <v>0</v>
      </c>
      <c r="L42" s="223">
        <v>0</v>
      </c>
      <c r="M42" s="223">
        <v>1</v>
      </c>
      <c r="N42" s="223">
        <v>1</v>
      </c>
      <c r="O42" s="223"/>
    </row>
    <row r="43" spans="1:15" ht="15.75">
      <c r="A43" s="583">
        <v>15</v>
      </c>
      <c r="B43" s="584" t="s">
        <v>1818</v>
      </c>
      <c r="C43" s="587" t="s">
        <v>1821</v>
      </c>
      <c r="D43" s="587" t="s">
        <v>757</v>
      </c>
      <c r="E43" s="588">
        <v>9</v>
      </c>
      <c r="F43" s="588" t="s">
        <v>514</v>
      </c>
      <c r="G43" s="588" t="s">
        <v>719</v>
      </c>
      <c r="H43" s="588"/>
      <c r="I43" s="223">
        <v>0</v>
      </c>
      <c r="J43" s="223">
        <v>0</v>
      </c>
      <c r="K43" s="223">
        <v>0</v>
      </c>
      <c r="L43" s="223">
        <v>0</v>
      </c>
      <c r="M43" s="223">
        <v>0</v>
      </c>
      <c r="N43" s="223">
        <v>0</v>
      </c>
      <c r="O43" s="223"/>
    </row>
    <row r="44" spans="1:15" ht="15.75">
      <c r="A44" s="583">
        <v>15</v>
      </c>
      <c r="B44" s="584" t="s">
        <v>1818</v>
      </c>
      <c r="C44" s="583" t="s">
        <v>1039</v>
      </c>
      <c r="D44" s="583" t="s">
        <v>743</v>
      </c>
      <c r="E44" s="585">
        <v>9</v>
      </c>
      <c r="F44" s="585" t="s">
        <v>597</v>
      </c>
      <c r="G44" s="585" t="s">
        <v>1344</v>
      </c>
      <c r="H44" s="585"/>
      <c r="I44" s="223">
        <v>0</v>
      </c>
      <c r="J44" s="223">
        <v>0</v>
      </c>
      <c r="K44" s="223">
        <v>0</v>
      </c>
      <c r="L44" s="223">
        <v>0</v>
      </c>
      <c r="M44" s="223">
        <v>0</v>
      </c>
      <c r="N44" s="223">
        <v>0</v>
      </c>
      <c r="O44" s="223"/>
    </row>
    <row r="45" spans="1:15" ht="15.75">
      <c r="A45" s="583">
        <v>15</v>
      </c>
      <c r="B45" s="584" t="s">
        <v>1818</v>
      </c>
      <c r="C45" s="583" t="s">
        <v>1822</v>
      </c>
      <c r="D45" s="583" t="s">
        <v>698</v>
      </c>
      <c r="E45" s="589">
        <v>9</v>
      </c>
      <c r="F45" s="585" t="s">
        <v>587</v>
      </c>
      <c r="G45" s="585" t="s">
        <v>1823</v>
      </c>
      <c r="H45" s="585"/>
      <c r="I45" s="223">
        <v>0</v>
      </c>
      <c r="J45" s="223">
        <v>0</v>
      </c>
      <c r="K45" s="223">
        <v>0</v>
      </c>
      <c r="L45" s="223">
        <v>0</v>
      </c>
      <c r="M45" s="223">
        <v>0</v>
      </c>
      <c r="N45" s="223">
        <v>0</v>
      </c>
      <c r="O45" s="223"/>
    </row>
    <row r="46" spans="1:15" ht="15.75">
      <c r="A46" s="583">
        <v>15</v>
      </c>
      <c r="B46" s="584" t="s">
        <v>1818</v>
      </c>
      <c r="C46" s="583" t="s">
        <v>1362</v>
      </c>
      <c r="D46" s="583" t="s">
        <v>1363</v>
      </c>
      <c r="E46" s="586">
        <v>9</v>
      </c>
      <c r="F46" s="585" t="s">
        <v>836</v>
      </c>
      <c r="G46" s="585" t="s">
        <v>1807</v>
      </c>
      <c r="H46" s="585" t="s">
        <v>1195</v>
      </c>
      <c r="I46" s="223">
        <v>0</v>
      </c>
      <c r="J46" s="223">
        <v>0</v>
      </c>
      <c r="K46" s="223">
        <v>0</v>
      </c>
      <c r="L46" s="223">
        <v>0</v>
      </c>
      <c r="M46" s="223">
        <v>0</v>
      </c>
      <c r="N46" s="223">
        <v>0</v>
      </c>
      <c r="O46" s="223"/>
    </row>
    <row r="47" spans="1:15" ht="15.75">
      <c r="A47" s="583">
        <v>15</v>
      </c>
      <c r="B47" s="584" t="s">
        <v>1818</v>
      </c>
      <c r="C47" s="583" t="s">
        <v>1824</v>
      </c>
      <c r="D47" s="583" t="s">
        <v>610</v>
      </c>
      <c r="E47" s="585">
        <v>9</v>
      </c>
      <c r="F47" s="585" t="s">
        <v>954</v>
      </c>
      <c r="G47" s="585" t="s">
        <v>1308</v>
      </c>
      <c r="H47" s="585"/>
      <c r="I47" s="223">
        <v>0</v>
      </c>
      <c r="J47" s="223">
        <v>0</v>
      </c>
      <c r="K47" s="223">
        <v>0</v>
      </c>
      <c r="L47" s="223">
        <v>0</v>
      </c>
      <c r="M47" s="223">
        <v>0</v>
      </c>
      <c r="N47" s="223">
        <v>0</v>
      </c>
      <c r="O47" s="223"/>
    </row>
    <row r="48" spans="1:15" ht="15.75">
      <c r="A48" s="583">
        <v>15</v>
      </c>
      <c r="B48" s="584" t="s">
        <v>1818</v>
      </c>
      <c r="C48" s="583" t="s">
        <v>1212</v>
      </c>
      <c r="D48" s="583" t="s">
        <v>571</v>
      </c>
      <c r="E48" s="585">
        <v>9</v>
      </c>
      <c r="F48" s="585" t="s">
        <v>889</v>
      </c>
      <c r="G48" s="585" t="s">
        <v>1389</v>
      </c>
      <c r="H48" s="585"/>
      <c r="I48" s="223">
        <v>0</v>
      </c>
      <c r="J48" s="223">
        <v>0</v>
      </c>
      <c r="K48" s="223">
        <v>0</v>
      </c>
      <c r="L48" s="223">
        <v>0</v>
      </c>
      <c r="M48" s="223">
        <v>0</v>
      </c>
      <c r="N48" s="223">
        <v>0</v>
      </c>
      <c r="O48" s="223"/>
    </row>
    <row r="49" spans="1:15" ht="15.75">
      <c r="A49" s="583">
        <v>15</v>
      </c>
      <c r="B49" s="584" t="s">
        <v>1818</v>
      </c>
      <c r="C49" s="583" t="s">
        <v>1550</v>
      </c>
      <c r="D49" s="583" t="s">
        <v>1412</v>
      </c>
      <c r="E49" s="585">
        <v>9</v>
      </c>
      <c r="F49" s="585" t="s">
        <v>886</v>
      </c>
      <c r="G49" s="585" t="s">
        <v>1817</v>
      </c>
      <c r="H49" s="585"/>
      <c r="I49" s="223">
        <v>0</v>
      </c>
      <c r="J49" s="223">
        <v>0</v>
      </c>
      <c r="K49" s="223">
        <f>-K49</f>
        <v>0</v>
      </c>
      <c r="L49" s="223">
        <v>0</v>
      </c>
      <c r="M49" s="223">
        <v>0</v>
      </c>
      <c r="N49" s="223">
        <v>0</v>
      </c>
      <c r="O49" s="223"/>
    </row>
    <row r="50" spans="1:15" ht="15.75">
      <c r="A50" s="583">
        <v>15</v>
      </c>
      <c r="B50" s="584" t="s">
        <v>1818</v>
      </c>
      <c r="C50" s="583" t="s">
        <v>1825</v>
      </c>
      <c r="D50" s="583" t="s">
        <v>600</v>
      </c>
      <c r="E50" s="584">
        <v>9</v>
      </c>
      <c r="F50" s="584" t="s">
        <v>974</v>
      </c>
      <c r="G50" s="584" t="s">
        <v>1811</v>
      </c>
      <c r="H50" s="584"/>
      <c r="I50" s="223">
        <v>0</v>
      </c>
      <c r="J50" s="223">
        <v>0</v>
      </c>
      <c r="K50" s="223">
        <v>0</v>
      </c>
      <c r="L50" s="223">
        <v>0</v>
      </c>
      <c r="M50" s="223">
        <v>0</v>
      </c>
      <c r="N50" s="223">
        <v>0</v>
      </c>
      <c r="O50" s="223"/>
    </row>
    <row r="51" spans="1:15" ht="15.75">
      <c r="A51" s="583"/>
      <c r="B51" s="584" t="s">
        <v>1818</v>
      </c>
      <c r="C51" s="583" t="s">
        <v>1826</v>
      </c>
      <c r="D51" s="583" t="s">
        <v>560</v>
      </c>
      <c r="E51" s="585">
        <v>9</v>
      </c>
      <c r="F51" s="585" t="s">
        <v>944</v>
      </c>
      <c r="G51" s="585" t="s">
        <v>1299</v>
      </c>
      <c r="H51" s="585"/>
      <c r="I51" s="223"/>
      <c r="J51" s="223"/>
      <c r="K51" s="223"/>
      <c r="L51" s="223"/>
      <c r="M51" s="223"/>
      <c r="N51" s="223" t="s">
        <v>644</v>
      </c>
      <c r="O51" s="223"/>
    </row>
    <row r="52" spans="1:15" ht="15.75">
      <c r="A52" s="583"/>
      <c r="B52" s="584" t="s">
        <v>1818</v>
      </c>
      <c r="C52" s="583" t="s">
        <v>570</v>
      </c>
      <c r="D52" s="583" t="s">
        <v>571</v>
      </c>
      <c r="E52" s="585">
        <v>9</v>
      </c>
      <c r="F52" s="585" t="s">
        <v>892</v>
      </c>
      <c r="G52" s="585" t="s">
        <v>1321</v>
      </c>
      <c r="H52" s="585"/>
      <c r="I52" s="223"/>
      <c r="J52" s="223"/>
      <c r="K52" s="223"/>
      <c r="L52" s="223"/>
      <c r="M52" s="223"/>
      <c r="N52" s="223" t="s">
        <v>644</v>
      </c>
      <c r="O52" s="223"/>
    </row>
    <row r="53" spans="1:15" ht="15.75">
      <c r="A53" s="583"/>
      <c r="B53" s="584" t="s">
        <v>1818</v>
      </c>
      <c r="C53" s="590" t="s">
        <v>1827</v>
      </c>
      <c r="D53" s="590" t="s">
        <v>1828</v>
      </c>
      <c r="E53" s="591">
        <v>9</v>
      </c>
      <c r="F53" s="591" t="s">
        <v>681</v>
      </c>
      <c r="G53" s="591" t="s">
        <v>1335</v>
      </c>
      <c r="H53" s="585"/>
      <c r="I53" s="223"/>
      <c r="J53" s="223"/>
      <c r="K53" s="223"/>
      <c r="L53" s="223"/>
      <c r="M53" s="223"/>
      <c r="N53" s="223" t="s">
        <v>644</v>
      </c>
      <c r="O53" s="223"/>
    </row>
    <row r="54" spans="1:15" ht="15.75">
      <c r="A54" s="583"/>
      <c r="B54" s="584" t="s">
        <v>1818</v>
      </c>
      <c r="C54" s="583" t="s">
        <v>1406</v>
      </c>
      <c r="D54" s="583" t="s">
        <v>612</v>
      </c>
      <c r="E54" s="585">
        <v>9</v>
      </c>
      <c r="F54" s="585" t="s">
        <v>937</v>
      </c>
      <c r="G54" s="585" t="s">
        <v>1463</v>
      </c>
      <c r="H54" s="585"/>
      <c r="I54" s="223"/>
      <c r="J54" s="223"/>
      <c r="K54" s="223"/>
      <c r="L54" s="223"/>
      <c r="M54" s="223"/>
      <c r="N54" s="223" t="s">
        <v>644</v>
      </c>
      <c r="O54" s="223"/>
    </row>
    <row r="55" spans="1:15" ht="15.75">
      <c r="A55" s="583"/>
      <c r="B55" s="584" t="s">
        <v>1818</v>
      </c>
      <c r="C55" s="583" t="s">
        <v>1379</v>
      </c>
      <c r="D55" s="583" t="s">
        <v>527</v>
      </c>
      <c r="E55" s="585">
        <v>9</v>
      </c>
      <c r="F55" s="585" t="s">
        <v>524</v>
      </c>
      <c r="G55" s="585" t="s">
        <v>1285</v>
      </c>
      <c r="H55" s="585"/>
      <c r="I55" s="223"/>
      <c r="J55" s="223"/>
      <c r="K55" s="223"/>
      <c r="L55" s="223"/>
      <c r="M55" s="223"/>
      <c r="N55" s="223" t="s">
        <v>644</v>
      </c>
      <c r="O55" s="223"/>
    </row>
    <row r="56" spans="1:15" ht="15.75">
      <c r="A56" s="583"/>
      <c r="B56" s="584"/>
      <c r="C56" s="583"/>
      <c r="D56" s="583"/>
      <c r="E56" s="585"/>
      <c r="F56" s="585"/>
      <c r="G56" s="585"/>
      <c r="H56" s="585"/>
      <c r="I56" s="223"/>
      <c r="J56" s="223"/>
      <c r="K56" s="223"/>
      <c r="L56" s="223"/>
      <c r="M56" s="223"/>
      <c r="N56" s="223"/>
      <c r="O56" s="223"/>
    </row>
    <row r="57" spans="1:15" ht="51">
      <c r="A57" s="267" t="s">
        <v>1438</v>
      </c>
      <c r="B57" s="270" t="s">
        <v>1133</v>
      </c>
      <c r="C57" s="268" t="s">
        <v>1134</v>
      </c>
      <c r="D57" s="268" t="s">
        <v>1135</v>
      </c>
      <c r="E57" s="269" t="s">
        <v>822</v>
      </c>
      <c r="F57" s="270" t="s">
        <v>1805</v>
      </c>
      <c r="G57" s="270" t="s">
        <v>1183</v>
      </c>
      <c r="H57" s="271" t="s">
        <v>1279</v>
      </c>
      <c r="I57" s="272" t="s">
        <v>1139</v>
      </c>
      <c r="J57" s="272" t="s">
        <v>1140</v>
      </c>
      <c r="K57" s="272" t="s">
        <v>1141</v>
      </c>
      <c r="L57" s="272" t="s">
        <v>1142</v>
      </c>
      <c r="M57" s="272" t="s">
        <v>1143</v>
      </c>
      <c r="N57" s="578" t="s">
        <v>875</v>
      </c>
      <c r="O57" s="578" t="s">
        <v>509</v>
      </c>
    </row>
    <row r="58" spans="1:15" ht="12.75">
      <c r="A58" s="267"/>
      <c r="B58" s="270"/>
      <c r="C58" s="268"/>
      <c r="D58" s="268"/>
      <c r="E58" s="269"/>
      <c r="F58" s="270"/>
      <c r="G58" s="270"/>
      <c r="H58" s="271"/>
      <c r="I58" s="578">
        <v>10</v>
      </c>
      <c r="J58" s="578">
        <v>10</v>
      </c>
      <c r="K58" s="578">
        <v>10</v>
      </c>
      <c r="L58" s="578">
        <v>10</v>
      </c>
      <c r="M58" s="578">
        <v>10</v>
      </c>
      <c r="N58" s="578">
        <f>SUM(I58:M58)</f>
        <v>50</v>
      </c>
      <c r="O58" s="578"/>
    </row>
    <row r="59" spans="1:15" ht="15.75">
      <c r="A59" s="579">
        <v>1</v>
      </c>
      <c r="B59" s="581" t="s">
        <v>1818</v>
      </c>
      <c r="C59" s="579" t="s">
        <v>1392</v>
      </c>
      <c r="D59" s="579" t="s">
        <v>571</v>
      </c>
      <c r="E59" s="581">
        <v>10</v>
      </c>
      <c r="F59" s="581" t="s">
        <v>579</v>
      </c>
      <c r="G59" s="581" t="s">
        <v>1736</v>
      </c>
      <c r="H59" s="592" t="s">
        <v>1161</v>
      </c>
      <c r="I59" s="220">
        <v>4</v>
      </c>
      <c r="J59" s="220">
        <v>0</v>
      </c>
      <c r="K59" s="220">
        <v>0</v>
      </c>
      <c r="L59" s="220">
        <v>0</v>
      </c>
      <c r="M59" s="220">
        <v>4.75</v>
      </c>
      <c r="N59" s="220">
        <v>8.75</v>
      </c>
      <c r="O59" s="220" t="s">
        <v>828</v>
      </c>
    </row>
    <row r="60" spans="1:15" ht="15.75">
      <c r="A60" s="579">
        <v>2</v>
      </c>
      <c r="B60" s="593" t="s">
        <v>1818</v>
      </c>
      <c r="C60" s="579" t="s">
        <v>1090</v>
      </c>
      <c r="D60" s="579" t="s">
        <v>703</v>
      </c>
      <c r="E60" s="581">
        <v>10</v>
      </c>
      <c r="F60" s="581" t="s">
        <v>587</v>
      </c>
      <c r="G60" s="581" t="s">
        <v>1823</v>
      </c>
      <c r="H60" s="592" t="s">
        <v>1195</v>
      </c>
      <c r="I60" s="220">
        <v>4</v>
      </c>
      <c r="J60" s="220">
        <v>0</v>
      </c>
      <c r="K60" s="220">
        <v>0</v>
      </c>
      <c r="L60" s="220">
        <v>0.5</v>
      </c>
      <c r="M60" s="220">
        <v>3.75</v>
      </c>
      <c r="N60" s="220">
        <v>8.25</v>
      </c>
      <c r="O60" s="220" t="s">
        <v>828</v>
      </c>
    </row>
    <row r="61" spans="1:15" ht="15.75">
      <c r="A61" s="579">
        <v>3</v>
      </c>
      <c r="B61" s="580" t="s">
        <v>1806</v>
      </c>
      <c r="C61" s="594" t="s">
        <v>1398</v>
      </c>
      <c r="D61" s="594" t="s">
        <v>631</v>
      </c>
      <c r="E61" s="595">
        <v>10</v>
      </c>
      <c r="F61" s="595" t="s">
        <v>514</v>
      </c>
      <c r="G61" s="595" t="s">
        <v>719</v>
      </c>
      <c r="H61" s="595"/>
      <c r="I61" s="220">
        <v>4</v>
      </c>
      <c r="J61" s="220">
        <v>0</v>
      </c>
      <c r="K61" s="220">
        <v>0</v>
      </c>
      <c r="L61" s="220">
        <v>0</v>
      </c>
      <c r="M61" s="220">
        <v>3.5</v>
      </c>
      <c r="N61" s="220">
        <v>7.5</v>
      </c>
      <c r="O61" s="220" t="s">
        <v>828</v>
      </c>
    </row>
    <row r="62" spans="1:15" ht="15.75">
      <c r="A62" s="583">
        <v>4</v>
      </c>
      <c r="B62" s="584" t="s">
        <v>1818</v>
      </c>
      <c r="C62" s="583" t="s">
        <v>1829</v>
      </c>
      <c r="D62" s="583" t="s">
        <v>1830</v>
      </c>
      <c r="E62" s="585">
        <v>10</v>
      </c>
      <c r="F62" s="585" t="s">
        <v>954</v>
      </c>
      <c r="G62" s="585" t="s">
        <v>1308</v>
      </c>
      <c r="H62" s="39"/>
      <c r="I62" s="223">
        <v>0</v>
      </c>
      <c r="J62" s="223">
        <v>0</v>
      </c>
      <c r="K62" s="223">
        <v>1</v>
      </c>
      <c r="L62" s="223">
        <v>0</v>
      </c>
      <c r="M62" s="223">
        <v>3</v>
      </c>
      <c r="N62" s="223">
        <v>4</v>
      </c>
      <c r="O62" s="223"/>
    </row>
    <row r="63" spans="1:15" ht="15.75">
      <c r="A63" s="583">
        <v>5</v>
      </c>
      <c r="B63" s="585" t="s">
        <v>1818</v>
      </c>
      <c r="C63" s="583" t="s">
        <v>903</v>
      </c>
      <c r="D63" s="583" t="s">
        <v>743</v>
      </c>
      <c r="E63" s="586">
        <v>10</v>
      </c>
      <c r="F63" s="585" t="s">
        <v>836</v>
      </c>
      <c r="G63" s="585" t="s">
        <v>1807</v>
      </c>
      <c r="H63" s="39" t="s">
        <v>1195</v>
      </c>
      <c r="I63" s="223">
        <v>1</v>
      </c>
      <c r="J63" s="223">
        <v>0</v>
      </c>
      <c r="K63" s="223">
        <v>0</v>
      </c>
      <c r="L63" s="223">
        <v>0</v>
      </c>
      <c r="M63" s="223">
        <v>2.75</v>
      </c>
      <c r="N63" s="223">
        <v>3.75</v>
      </c>
      <c r="O63" s="223"/>
    </row>
    <row r="64" spans="1:15" ht="15.75">
      <c r="A64" s="583">
        <v>6</v>
      </c>
      <c r="B64" s="585" t="s">
        <v>1818</v>
      </c>
      <c r="C64" s="583" t="s">
        <v>1831</v>
      </c>
      <c r="D64" s="583" t="s">
        <v>1375</v>
      </c>
      <c r="E64" s="585">
        <v>10</v>
      </c>
      <c r="F64" s="585" t="s">
        <v>931</v>
      </c>
      <c r="G64" s="585" t="s">
        <v>1816</v>
      </c>
      <c r="H64" s="39"/>
      <c r="I64" s="223">
        <v>0</v>
      </c>
      <c r="J64" s="223">
        <v>0</v>
      </c>
      <c r="K64" s="223">
        <v>0</v>
      </c>
      <c r="L64" s="223">
        <v>1</v>
      </c>
      <c r="M64" s="223">
        <v>1.5</v>
      </c>
      <c r="N64" s="223">
        <v>2.5</v>
      </c>
      <c r="O64" s="223"/>
    </row>
    <row r="65" spans="1:15" ht="15.75">
      <c r="A65" s="583">
        <v>7</v>
      </c>
      <c r="B65" s="585" t="s">
        <v>1818</v>
      </c>
      <c r="C65" s="583" t="s">
        <v>793</v>
      </c>
      <c r="D65" s="583" t="s">
        <v>1408</v>
      </c>
      <c r="E65" s="585">
        <v>10</v>
      </c>
      <c r="F65" s="585" t="s">
        <v>579</v>
      </c>
      <c r="G65" s="585" t="s">
        <v>1736</v>
      </c>
      <c r="H65" s="39"/>
      <c r="I65" s="223">
        <v>0</v>
      </c>
      <c r="J65" s="223">
        <v>0</v>
      </c>
      <c r="K65" s="223">
        <v>0</v>
      </c>
      <c r="L65" s="223">
        <v>0</v>
      </c>
      <c r="M65" s="223">
        <v>2</v>
      </c>
      <c r="N65" s="223">
        <v>2</v>
      </c>
      <c r="O65" s="223"/>
    </row>
    <row r="66" spans="1:15" ht="15.75">
      <c r="A66" s="583">
        <v>8</v>
      </c>
      <c r="B66" s="585" t="s">
        <v>1818</v>
      </c>
      <c r="C66" s="583" t="s">
        <v>1403</v>
      </c>
      <c r="D66" s="583" t="s">
        <v>1025</v>
      </c>
      <c r="E66" s="585">
        <v>10</v>
      </c>
      <c r="F66" s="585" t="s">
        <v>907</v>
      </c>
      <c r="G66" s="585" t="s">
        <v>1832</v>
      </c>
      <c r="H66" s="585"/>
      <c r="I66" s="223">
        <v>0</v>
      </c>
      <c r="J66" s="223">
        <v>0</v>
      </c>
      <c r="K66" s="223">
        <v>0</v>
      </c>
      <c r="L66" s="223">
        <v>0</v>
      </c>
      <c r="M66" s="223">
        <v>1</v>
      </c>
      <c r="N66" s="223">
        <v>1</v>
      </c>
      <c r="O66" s="223"/>
    </row>
    <row r="67" spans="1:15" ht="15.75">
      <c r="A67" s="583">
        <v>8</v>
      </c>
      <c r="B67" s="585" t="s">
        <v>1818</v>
      </c>
      <c r="C67" s="596" t="s">
        <v>1833</v>
      </c>
      <c r="D67" s="596" t="s">
        <v>606</v>
      </c>
      <c r="E67" s="584">
        <v>10</v>
      </c>
      <c r="F67" s="585" t="s">
        <v>532</v>
      </c>
      <c r="G67" s="584" t="s">
        <v>1338</v>
      </c>
      <c r="H67" s="584"/>
      <c r="I67" s="223">
        <v>0</v>
      </c>
      <c r="J67" s="223">
        <v>0</v>
      </c>
      <c r="K67" s="223">
        <v>0</v>
      </c>
      <c r="L67" s="223">
        <v>0</v>
      </c>
      <c r="M67" s="223">
        <v>1</v>
      </c>
      <c r="N67" s="223">
        <v>1</v>
      </c>
      <c r="O67" s="223"/>
    </row>
    <row r="68" spans="1:15" ht="15.75">
      <c r="A68" s="583">
        <v>8</v>
      </c>
      <c r="B68" s="585" t="s">
        <v>1818</v>
      </c>
      <c r="C68" s="583" t="s">
        <v>1792</v>
      </c>
      <c r="D68" s="583" t="s">
        <v>575</v>
      </c>
      <c r="E68" s="586">
        <v>10</v>
      </c>
      <c r="F68" s="585" t="s">
        <v>836</v>
      </c>
      <c r="G68" s="585" t="s">
        <v>1807</v>
      </c>
      <c r="H68" s="39"/>
      <c r="I68" s="223">
        <v>0</v>
      </c>
      <c r="J68" s="223">
        <v>1</v>
      </c>
      <c r="K68" s="223">
        <v>0</v>
      </c>
      <c r="L68" s="223">
        <v>0</v>
      </c>
      <c r="M68" s="223">
        <v>0</v>
      </c>
      <c r="N68" s="223">
        <v>1</v>
      </c>
      <c r="O68" s="223"/>
    </row>
    <row r="69" spans="1:15" ht="15.75">
      <c r="A69" s="583">
        <v>8</v>
      </c>
      <c r="B69" s="585" t="s">
        <v>1818</v>
      </c>
      <c r="C69" s="583" t="s">
        <v>1079</v>
      </c>
      <c r="D69" s="583" t="s">
        <v>616</v>
      </c>
      <c r="E69" s="585">
        <v>10</v>
      </c>
      <c r="F69" s="585" t="s">
        <v>889</v>
      </c>
      <c r="G69" s="585" t="s">
        <v>1389</v>
      </c>
      <c r="H69" s="39" t="s">
        <v>1161</v>
      </c>
      <c r="I69" s="223">
        <v>0</v>
      </c>
      <c r="J69" s="223">
        <v>0</v>
      </c>
      <c r="K69" s="223">
        <v>0</v>
      </c>
      <c r="L69" s="223">
        <v>1</v>
      </c>
      <c r="M69" s="223">
        <v>0</v>
      </c>
      <c r="N69" s="223">
        <v>1</v>
      </c>
      <c r="O69" s="223"/>
    </row>
    <row r="70" spans="1:15" ht="15.75">
      <c r="A70" s="583">
        <v>8</v>
      </c>
      <c r="B70" s="585" t="s">
        <v>1818</v>
      </c>
      <c r="C70" s="583" t="s">
        <v>1393</v>
      </c>
      <c r="D70" s="583" t="s">
        <v>658</v>
      </c>
      <c r="E70" s="585">
        <v>10</v>
      </c>
      <c r="F70" s="585" t="s">
        <v>886</v>
      </c>
      <c r="G70" s="585" t="s">
        <v>1817</v>
      </c>
      <c r="H70" s="39"/>
      <c r="I70" s="223">
        <v>0</v>
      </c>
      <c r="J70" s="223">
        <v>0</v>
      </c>
      <c r="K70" s="223">
        <v>0</v>
      </c>
      <c r="L70" s="223">
        <v>0</v>
      </c>
      <c r="M70" s="223">
        <v>1</v>
      </c>
      <c r="N70" s="223">
        <v>1</v>
      </c>
      <c r="O70" s="223"/>
    </row>
    <row r="71" spans="1:15" ht="15.75">
      <c r="A71" s="583">
        <v>8</v>
      </c>
      <c r="B71" s="585" t="s">
        <v>1818</v>
      </c>
      <c r="C71" s="583" t="s">
        <v>1834</v>
      </c>
      <c r="D71" s="583" t="s">
        <v>538</v>
      </c>
      <c r="E71" s="585">
        <v>10</v>
      </c>
      <c r="F71" s="585" t="s">
        <v>524</v>
      </c>
      <c r="G71" s="585" t="s">
        <v>1285</v>
      </c>
      <c r="H71" s="39"/>
      <c r="I71" s="223">
        <v>0</v>
      </c>
      <c r="J71" s="223">
        <v>0</v>
      </c>
      <c r="K71" s="223">
        <v>0</v>
      </c>
      <c r="L71" s="223">
        <v>0</v>
      </c>
      <c r="M71" s="223">
        <v>1</v>
      </c>
      <c r="N71" s="223">
        <v>1</v>
      </c>
      <c r="O71" s="223"/>
    </row>
    <row r="72" spans="1:15" ht="15.75">
      <c r="A72" s="583">
        <v>15</v>
      </c>
      <c r="B72" s="597" t="s">
        <v>1818</v>
      </c>
      <c r="C72" s="598" t="s">
        <v>1405</v>
      </c>
      <c r="D72" s="583" t="s">
        <v>628</v>
      </c>
      <c r="E72" s="585">
        <v>10</v>
      </c>
      <c r="F72" s="585" t="s">
        <v>528</v>
      </c>
      <c r="G72" s="585" t="s">
        <v>1835</v>
      </c>
      <c r="H72" s="585"/>
      <c r="I72" s="223">
        <v>0</v>
      </c>
      <c r="J72" s="223">
        <v>0</v>
      </c>
      <c r="K72" s="223">
        <v>0</v>
      </c>
      <c r="L72" s="223">
        <v>0</v>
      </c>
      <c r="M72" s="223">
        <v>0</v>
      </c>
      <c r="N72" s="223">
        <v>0</v>
      </c>
      <c r="O72" s="223"/>
    </row>
    <row r="73" spans="1:15" ht="15.75">
      <c r="A73" s="583">
        <v>15</v>
      </c>
      <c r="B73" s="585" t="s">
        <v>1818</v>
      </c>
      <c r="C73" s="583" t="s">
        <v>1836</v>
      </c>
      <c r="D73" s="583" t="s">
        <v>560</v>
      </c>
      <c r="E73" s="585">
        <v>10</v>
      </c>
      <c r="F73" s="585" t="s">
        <v>576</v>
      </c>
      <c r="G73" s="585" t="s">
        <v>1809</v>
      </c>
      <c r="H73" s="585"/>
      <c r="I73" s="223">
        <v>0</v>
      </c>
      <c r="J73" s="223">
        <v>0</v>
      </c>
      <c r="K73" s="223">
        <v>0</v>
      </c>
      <c r="L73" s="223">
        <v>0</v>
      </c>
      <c r="M73" s="223">
        <v>0</v>
      </c>
      <c r="N73" s="223">
        <v>0</v>
      </c>
      <c r="O73" s="223"/>
    </row>
    <row r="74" spans="1:15" ht="15.75">
      <c r="A74" s="583"/>
      <c r="B74" s="584" t="s">
        <v>1818</v>
      </c>
      <c r="C74" s="583" t="s">
        <v>1190</v>
      </c>
      <c r="D74" s="583" t="s">
        <v>527</v>
      </c>
      <c r="E74" s="584">
        <v>10</v>
      </c>
      <c r="F74" s="584" t="s">
        <v>974</v>
      </c>
      <c r="G74" s="584" t="s">
        <v>1811</v>
      </c>
      <c r="H74" s="599"/>
      <c r="I74" s="223"/>
      <c r="J74" s="223"/>
      <c r="K74" s="223"/>
      <c r="L74" s="223"/>
      <c r="M74" s="223"/>
      <c r="N74" s="223"/>
      <c r="O74" s="223" t="s">
        <v>644</v>
      </c>
    </row>
    <row r="75" spans="1:15" ht="15.75">
      <c r="A75" s="583"/>
      <c r="B75" s="585"/>
      <c r="C75" s="583"/>
      <c r="D75" s="583"/>
      <c r="E75" s="585"/>
      <c r="F75" s="585"/>
      <c r="G75" s="585"/>
      <c r="H75" s="39"/>
      <c r="I75" s="223"/>
      <c r="J75" s="223"/>
      <c r="K75" s="223"/>
      <c r="L75" s="223"/>
      <c r="M75" s="223"/>
      <c r="N75" s="223"/>
      <c r="O75" s="223"/>
    </row>
    <row r="76" spans="1:15" ht="51">
      <c r="A76" s="267" t="s">
        <v>1438</v>
      </c>
      <c r="B76" s="270" t="s">
        <v>1133</v>
      </c>
      <c r="C76" s="268" t="s">
        <v>1134</v>
      </c>
      <c r="D76" s="268" t="s">
        <v>1135</v>
      </c>
      <c r="E76" s="269" t="s">
        <v>822</v>
      </c>
      <c r="F76" s="270" t="s">
        <v>1805</v>
      </c>
      <c r="G76" s="270" t="s">
        <v>1183</v>
      </c>
      <c r="H76" s="271" t="s">
        <v>1279</v>
      </c>
      <c r="I76" s="272" t="s">
        <v>1139</v>
      </c>
      <c r="J76" s="272" t="s">
        <v>1140</v>
      </c>
      <c r="K76" s="272" t="s">
        <v>1141</v>
      </c>
      <c r="L76" s="272" t="s">
        <v>1142</v>
      </c>
      <c r="M76" s="272" t="s">
        <v>1143</v>
      </c>
      <c r="N76" s="578" t="s">
        <v>875</v>
      </c>
      <c r="O76" s="578" t="s">
        <v>509</v>
      </c>
    </row>
    <row r="77" spans="1:15" ht="12.75">
      <c r="A77" s="267"/>
      <c r="B77" s="270"/>
      <c r="C77" s="268"/>
      <c r="D77" s="268"/>
      <c r="E77" s="269"/>
      <c r="F77" s="270"/>
      <c r="G77" s="270"/>
      <c r="H77" s="271"/>
      <c r="I77" s="578">
        <v>15</v>
      </c>
      <c r="J77" s="578">
        <v>10</v>
      </c>
      <c r="K77" s="578">
        <v>6</v>
      </c>
      <c r="L77" s="578">
        <v>10</v>
      </c>
      <c r="M77" s="578">
        <v>9</v>
      </c>
      <c r="N77" s="578">
        <f>SUM(I77:M77)</f>
        <v>50</v>
      </c>
      <c r="O77" s="578"/>
    </row>
    <row r="78" spans="1:15" ht="15.75">
      <c r="A78" s="579">
        <v>1</v>
      </c>
      <c r="B78" s="581" t="s">
        <v>1818</v>
      </c>
      <c r="C78" s="579" t="s">
        <v>851</v>
      </c>
      <c r="D78" s="579" t="s">
        <v>852</v>
      </c>
      <c r="E78" s="582">
        <v>11</v>
      </c>
      <c r="F78" s="581" t="s">
        <v>836</v>
      </c>
      <c r="G78" s="581" t="s">
        <v>1807</v>
      </c>
      <c r="H78" s="113" t="s">
        <v>1161</v>
      </c>
      <c r="I78" s="220">
        <v>2</v>
      </c>
      <c r="J78" s="220">
        <v>0</v>
      </c>
      <c r="K78" s="220">
        <v>1</v>
      </c>
      <c r="L78" s="220">
        <v>2</v>
      </c>
      <c r="M78" s="220">
        <v>3</v>
      </c>
      <c r="N78" s="220">
        <v>7</v>
      </c>
      <c r="O78" s="220" t="s">
        <v>828</v>
      </c>
    </row>
    <row r="79" spans="1:15" ht="15.75">
      <c r="A79" s="579">
        <v>2</v>
      </c>
      <c r="B79" s="581" t="s">
        <v>1818</v>
      </c>
      <c r="C79" s="579" t="s">
        <v>1421</v>
      </c>
      <c r="D79" s="579" t="s">
        <v>703</v>
      </c>
      <c r="E79" s="581">
        <v>11</v>
      </c>
      <c r="F79" s="581" t="s">
        <v>528</v>
      </c>
      <c r="G79" s="581" t="s">
        <v>1835</v>
      </c>
      <c r="H79" s="581"/>
      <c r="I79" s="220">
        <v>0</v>
      </c>
      <c r="J79" s="220">
        <v>0</v>
      </c>
      <c r="K79" s="220">
        <v>1</v>
      </c>
      <c r="L79" s="220">
        <v>2</v>
      </c>
      <c r="M79" s="220">
        <v>3</v>
      </c>
      <c r="N79" s="220">
        <v>6</v>
      </c>
      <c r="O79" s="220" t="s">
        <v>828</v>
      </c>
    </row>
    <row r="80" spans="1:15" ht="15.75">
      <c r="A80" s="579">
        <v>2</v>
      </c>
      <c r="B80" s="580" t="s">
        <v>1818</v>
      </c>
      <c r="C80" s="579" t="s">
        <v>1837</v>
      </c>
      <c r="D80" s="579" t="s">
        <v>1838</v>
      </c>
      <c r="E80" s="581">
        <v>11</v>
      </c>
      <c r="F80" s="581" t="s">
        <v>954</v>
      </c>
      <c r="G80" s="581" t="s">
        <v>1308</v>
      </c>
      <c r="H80" s="113"/>
      <c r="I80" s="220">
        <v>0</v>
      </c>
      <c r="J80" s="220">
        <v>0</v>
      </c>
      <c r="K80" s="220">
        <v>1</v>
      </c>
      <c r="L80" s="220">
        <v>2</v>
      </c>
      <c r="M80" s="220">
        <v>3</v>
      </c>
      <c r="N80" s="220">
        <v>6</v>
      </c>
      <c r="O80" s="220" t="s">
        <v>828</v>
      </c>
    </row>
    <row r="81" spans="1:15" ht="15.75">
      <c r="A81" s="583">
        <v>4</v>
      </c>
      <c r="B81" s="585" t="s">
        <v>1818</v>
      </c>
      <c r="C81" s="583" t="s">
        <v>1413</v>
      </c>
      <c r="D81" s="583" t="s">
        <v>710</v>
      </c>
      <c r="E81" s="585">
        <v>11</v>
      </c>
      <c r="F81" s="585" t="s">
        <v>576</v>
      </c>
      <c r="G81" s="585" t="s">
        <v>1809</v>
      </c>
      <c r="H81" s="585"/>
      <c r="I81" s="223">
        <v>2</v>
      </c>
      <c r="J81" s="223">
        <v>0</v>
      </c>
      <c r="K81" s="223">
        <v>1</v>
      </c>
      <c r="L81" s="223">
        <v>0</v>
      </c>
      <c r="M81" s="223">
        <v>3</v>
      </c>
      <c r="N81" s="223">
        <v>5</v>
      </c>
      <c r="O81" s="223"/>
    </row>
    <row r="82" spans="1:15" ht="15.75">
      <c r="A82" s="583">
        <v>4</v>
      </c>
      <c r="B82" s="585" t="s">
        <v>1818</v>
      </c>
      <c r="C82" s="583" t="s">
        <v>1423</v>
      </c>
      <c r="D82" s="583" t="s">
        <v>947</v>
      </c>
      <c r="E82" s="586">
        <v>11</v>
      </c>
      <c r="F82" s="585" t="s">
        <v>836</v>
      </c>
      <c r="G82" s="585" t="s">
        <v>1807</v>
      </c>
      <c r="H82" s="132"/>
      <c r="I82" s="223">
        <v>0</v>
      </c>
      <c r="J82" s="223">
        <v>0</v>
      </c>
      <c r="K82" s="223">
        <v>1</v>
      </c>
      <c r="L82" s="223">
        <v>1</v>
      </c>
      <c r="M82" s="223">
        <v>3</v>
      </c>
      <c r="N82" s="223">
        <v>5</v>
      </c>
      <c r="O82" s="223"/>
    </row>
    <row r="83" spans="1:15" ht="15.75">
      <c r="A83" s="583">
        <v>4</v>
      </c>
      <c r="B83" s="585" t="s">
        <v>1818</v>
      </c>
      <c r="C83" s="583" t="s">
        <v>665</v>
      </c>
      <c r="D83" s="583" t="s">
        <v>666</v>
      </c>
      <c r="E83" s="585">
        <v>11</v>
      </c>
      <c r="F83" s="585" t="s">
        <v>886</v>
      </c>
      <c r="G83" s="585" t="s">
        <v>1817</v>
      </c>
      <c r="H83" s="132"/>
      <c r="I83" s="223">
        <v>1</v>
      </c>
      <c r="J83" s="223">
        <v>0</v>
      </c>
      <c r="K83" s="223">
        <v>0</v>
      </c>
      <c r="L83" s="223">
        <v>1</v>
      </c>
      <c r="M83" s="223">
        <v>3</v>
      </c>
      <c r="N83" s="223">
        <v>5</v>
      </c>
      <c r="O83" s="223"/>
    </row>
    <row r="84" spans="1:15" ht="15.75">
      <c r="A84" s="583">
        <v>7</v>
      </c>
      <c r="B84" s="600" t="s">
        <v>1818</v>
      </c>
      <c r="C84" s="583" t="s">
        <v>1419</v>
      </c>
      <c r="D84" s="583" t="s">
        <v>637</v>
      </c>
      <c r="E84" s="585">
        <v>11</v>
      </c>
      <c r="F84" s="585" t="s">
        <v>545</v>
      </c>
      <c r="G84" s="585" t="s">
        <v>1807</v>
      </c>
      <c r="H84" s="585"/>
      <c r="I84" s="223">
        <v>0</v>
      </c>
      <c r="J84" s="223">
        <v>0</v>
      </c>
      <c r="K84" s="223">
        <v>0</v>
      </c>
      <c r="L84" s="223">
        <v>1</v>
      </c>
      <c r="M84" s="223">
        <v>3</v>
      </c>
      <c r="N84" s="223">
        <v>4</v>
      </c>
      <c r="O84" s="223"/>
    </row>
    <row r="85" spans="1:15" ht="15.75">
      <c r="A85" s="583">
        <v>8</v>
      </c>
      <c r="B85" s="585" t="s">
        <v>1818</v>
      </c>
      <c r="C85" s="596" t="s">
        <v>1102</v>
      </c>
      <c r="D85" s="596" t="s">
        <v>781</v>
      </c>
      <c r="E85" s="584">
        <v>11</v>
      </c>
      <c r="F85" s="585" t="s">
        <v>532</v>
      </c>
      <c r="G85" s="585" t="s">
        <v>1338</v>
      </c>
      <c r="H85" s="139"/>
      <c r="I85" s="223">
        <v>0</v>
      </c>
      <c r="J85" s="223">
        <v>0</v>
      </c>
      <c r="K85" s="223">
        <v>0</v>
      </c>
      <c r="L85" s="223">
        <v>1</v>
      </c>
      <c r="M85" s="223">
        <v>3</v>
      </c>
      <c r="N85" s="223">
        <v>4</v>
      </c>
      <c r="O85" s="223"/>
    </row>
    <row r="86" spans="1:15" ht="15.75">
      <c r="A86" s="583">
        <v>8</v>
      </c>
      <c r="B86" s="585" t="s">
        <v>1818</v>
      </c>
      <c r="C86" s="583" t="s">
        <v>1322</v>
      </c>
      <c r="D86" s="583" t="s">
        <v>885</v>
      </c>
      <c r="E86" s="585">
        <v>11</v>
      </c>
      <c r="F86" s="585" t="s">
        <v>579</v>
      </c>
      <c r="G86" s="585" t="s">
        <v>1736</v>
      </c>
      <c r="H86" s="132"/>
      <c r="I86" s="223">
        <v>0</v>
      </c>
      <c r="J86" s="223">
        <v>0</v>
      </c>
      <c r="K86" s="223">
        <v>0</v>
      </c>
      <c r="L86" s="223">
        <v>1</v>
      </c>
      <c r="M86" s="223">
        <v>3</v>
      </c>
      <c r="N86" s="223">
        <v>4</v>
      </c>
      <c r="O86" s="223"/>
    </row>
    <row r="87" spans="1:15" ht="15.75">
      <c r="A87" s="583">
        <v>8</v>
      </c>
      <c r="B87" s="585" t="s">
        <v>1818</v>
      </c>
      <c r="C87" s="583" t="s">
        <v>1669</v>
      </c>
      <c r="D87" s="583" t="s">
        <v>608</v>
      </c>
      <c r="E87" s="585">
        <v>11</v>
      </c>
      <c r="F87" s="585" t="s">
        <v>846</v>
      </c>
      <c r="G87" s="585" t="s">
        <v>1293</v>
      </c>
      <c r="H87" s="132"/>
      <c r="I87" s="223">
        <v>0</v>
      </c>
      <c r="J87" s="223">
        <v>0</v>
      </c>
      <c r="K87" s="223">
        <v>0</v>
      </c>
      <c r="L87" s="223">
        <v>1</v>
      </c>
      <c r="M87" s="223">
        <v>3</v>
      </c>
      <c r="N87" s="223">
        <v>4</v>
      </c>
      <c r="O87" s="223"/>
    </row>
    <row r="88" spans="1:15" ht="15.75">
      <c r="A88" s="583">
        <v>8</v>
      </c>
      <c r="B88" s="585" t="s">
        <v>1818</v>
      </c>
      <c r="C88" s="583" t="s">
        <v>1839</v>
      </c>
      <c r="D88" s="583" t="s">
        <v>885</v>
      </c>
      <c r="E88" s="585">
        <v>11</v>
      </c>
      <c r="F88" s="585" t="s">
        <v>889</v>
      </c>
      <c r="G88" s="585" t="s">
        <v>1389</v>
      </c>
      <c r="H88" s="132" t="s">
        <v>828</v>
      </c>
      <c r="I88" s="223">
        <v>0</v>
      </c>
      <c r="J88" s="223">
        <v>0</v>
      </c>
      <c r="K88" s="223">
        <v>0</v>
      </c>
      <c r="L88" s="223">
        <v>1</v>
      </c>
      <c r="M88" s="223">
        <v>3</v>
      </c>
      <c r="N88" s="223">
        <v>4</v>
      </c>
      <c r="O88" s="223"/>
    </row>
    <row r="89" spans="1:15" ht="15.75">
      <c r="A89" s="583">
        <v>8</v>
      </c>
      <c r="B89" s="585" t="s">
        <v>1818</v>
      </c>
      <c r="C89" s="583" t="s">
        <v>1420</v>
      </c>
      <c r="D89" s="583" t="s">
        <v>558</v>
      </c>
      <c r="E89" s="585">
        <v>11</v>
      </c>
      <c r="F89" s="585" t="s">
        <v>886</v>
      </c>
      <c r="G89" s="585" t="s">
        <v>1817</v>
      </c>
      <c r="H89" s="132" t="s">
        <v>828</v>
      </c>
      <c r="I89" s="223">
        <v>0</v>
      </c>
      <c r="J89" s="223">
        <v>0</v>
      </c>
      <c r="K89" s="223">
        <v>1</v>
      </c>
      <c r="L89" s="223">
        <v>0</v>
      </c>
      <c r="M89" s="223">
        <v>3</v>
      </c>
      <c r="N89" s="223">
        <v>4</v>
      </c>
      <c r="O89" s="223"/>
    </row>
    <row r="90" spans="1:15" ht="15.75">
      <c r="A90" s="583">
        <v>13</v>
      </c>
      <c r="B90" s="585" t="s">
        <v>1806</v>
      </c>
      <c r="C90" s="583" t="s">
        <v>1840</v>
      </c>
      <c r="D90" s="583" t="s">
        <v>1841</v>
      </c>
      <c r="E90" s="585">
        <v>11</v>
      </c>
      <c r="F90" s="585" t="s">
        <v>841</v>
      </c>
      <c r="G90" s="585" t="s">
        <v>1842</v>
      </c>
      <c r="H90" s="132"/>
      <c r="I90" s="223">
        <v>0.5</v>
      </c>
      <c r="J90" s="223">
        <v>0</v>
      </c>
      <c r="K90" s="223">
        <v>0</v>
      </c>
      <c r="L90" s="223">
        <v>0</v>
      </c>
      <c r="M90" s="223">
        <v>3</v>
      </c>
      <c r="N90" s="223">
        <v>3.5</v>
      </c>
      <c r="O90" s="223"/>
    </row>
    <row r="91" spans="1:15" ht="15.75">
      <c r="A91" s="583">
        <v>14</v>
      </c>
      <c r="B91" s="584" t="s">
        <v>1806</v>
      </c>
      <c r="C91" s="587" t="s">
        <v>1424</v>
      </c>
      <c r="D91" s="587" t="s">
        <v>1425</v>
      </c>
      <c r="E91" s="588">
        <v>11</v>
      </c>
      <c r="F91" s="588" t="s">
        <v>514</v>
      </c>
      <c r="G91" s="588" t="s">
        <v>719</v>
      </c>
      <c r="H91" s="588"/>
      <c r="I91" s="223">
        <v>0</v>
      </c>
      <c r="J91" s="223">
        <v>0</v>
      </c>
      <c r="K91" s="223">
        <v>0</v>
      </c>
      <c r="L91" s="223">
        <v>0</v>
      </c>
      <c r="M91" s="223">
        <v>3</v>
      </c>
      <c r="N91" s="223">
        <v>3</v>
      </c>
      <c r="O91" s="223"/>
    </row>
    <row r="92" spans="1:15" ht="15.75">
      <c r="A92" s="583"/>
      <c r="B92" s="601" t="s">
        <v>1818</v>
      </c>
      <c r="C92" s="590" t="s">
        <v>754</v>
      </c>
      <c r="D92" s="590" t="s">
        <v>606</v>
      </c>
      <c r="E92" s="591">
        <v>11</v>
      </c>
      <c r="F92" s="591" t="s">
        <v>681</v>
      </c>
      <c r="G92" s="591" t="s">
        <v>1335</v>
      </c>
      <c r="H92" s="132"/>
      <c r="I92" s="223"/>
      <c r="J92" s="223"/>
      <c r="K92" s="223"/>
      <c r="L92" s="223"/>
      <c r="M92" s="223"/>
      <c r="N92" s="223"/>
      <c r="O92" s="223" t="s">
        <v>644</v>
      </c>
    </row>
    <row r="93" spans="1:15" ht="15.75">
      <c r="A93" s="583"/>
      <c r="B93" s="585" t="s">
        <v>1818</v>
      </c>
      <c r="C93" s="583" t="s">
        <v>1118</v>
      </c>
      <c r="D93" s="583" t="s">
        <v>1111</v>
      </c>
      <c r="E93" s="585">
        <v>11</v>
      </c>
      <c r="F93" s="585" t="s">
        <v>937</v>
      </c>
      <c r="G93" s="585" t="s">
        <v>1463</v>
      </c>
      <c r="H93" s="132"/>
      <c r="I93" s="223"/>
      <c r="J93" s="223"/>
      <c r="K93" s="223"/>
      <c r="L93" s="223"/>
      <c r="M93" s="223"/>
      <c r="N93" s="223"/>
      <c r="O93" s="223" t="s">
        <v>644</v>
      </c>
    </row>
    <row r="94" spans="1:15" ht="12.75">
      <c r="A94" s="602"/>
      <c r="B94" s="602"/>
      <c r="C94" s="602"/>
      <c r="D94" s="602"/>
      <c r="E94" s="602"/>
      <c r="F94" s="602"/>
      <c r="G94" s="602"/>
      <c r="H94" s="602"/>
      <c r="I94" s="213"/>
      <c r="J94" s="213"/>
      <c r="K94" s="213"/>
      <c r="L94" s="213"/>
      <c r="M94" s="213"/>
      <c r="N94" s="213"/>
      <c r="O94" s="213"/>
    </row>
    <row r="95" spans="1:15" ht="12.75">
      <c r="A95" s="603"/>
      <c r="B95" s="603"/>
      <c r="C95" s="603"/>
      <c r="D95" s="603"/>
      <c r="E95" s="603"/>
      <c r="F95" s="603"/>
      <c r="G95" s="603"/>
      <c r="H95" s="603"/>
      <c r="I95" s="213"/>
      <c r="J95" s="213"/>
      <c r="K95" s="213"/>
      <c r="L95" s="213"/>
      <c r="M95" s="213"/>
      <c r="N95" s="213"/>
      <c r="O95" s="213"/>
    </row>
    <row r="96" spans="1:15" ht="15">
      <c r="A96" s="603"/>
      <c r="B96" s="603"/>
      <c r="C96" s="604"/>
      <c r="D96" s="604"/>
      <c r="E96" s="604"/>
      <c r="F96" s="604"/>
      <c r="G96" s="604"/>
      <c r="H96" s="603"/>
      <c r="I96" s="213"/>
      <c r="J96" s="213"/>
      <c r="K96" s="213"/>
      <c r="L96" s="213"/>
      <c r="M96" s="213"/>
      <c r="N96" s="213"/>
      <c r="O96" s="213"/>
    </row>
    <row r="97" spans="1:15" ht="12.75">
      <c r="A97" s="603"/>
      <c r="B97" s="603"/>
      <c r="C97" s="603"/>
      <c r="D97" s="603"/>
      <c r="E97" s="603"/>
      <c r="F97" s="603"/>
      <c r="G97" s="603"/>
      <c r="H97" s="603"/>
      <c r="I97" s="213"/>
      <c r="J97" s="213"/>
      <c r="K97" s="213"/>
      <c r="L97" s="213"/>
      <c r="M97" s="213"/>
      <c r="N97" s="213"/>
      <c r="O97" s="213"/>
    </row>
    <row r="98" spans="1:15" ht="12.75">
      <c r="A98" s="603"/>
      <c r="B98" s="603"/>
      <c r="C98" s="603"/>
      <c r="D98" s="603"/>
      <c r="E98" s="603"/>
      <c r="F98" s="603"/>
      <c r="G98" s="603"/>
      <c r="H98" s="603"/>
      <c r="I98" s="213"/>
      <c r="J98" s="213"/>
      <c r="K98" s="213"/>
      <c r="L98" s="213"/>
      <c r="M98" s="213"/>
      <c r="N98" s="213"/>
      <c r="O98" s="213"/>
    </row>
    <row r="99" spans="1:15" ht="12.75">
      <c r="A99" s="603"/>
      <c r="B99" s="603"/>
      <c r="C99" s="603"/>
      <c r="D99" s="603"/>
      <c r="E99" s="603"/>
      <c r="F99" s="603"/>
      <c r="G99" s="603"/>
      <c r="H99" s="603"/>
      <c r="I99" s="213"/>
      <c r="J99" s="213"/>
      <c r="K99" s="213"/>
      <c r="L99" s="213"/>
      <c r="M99" s="213"/>
      <c r="N99" s="213"/>
      <c r="O99" s="213"/>
    </row>
    <row r="100" spans="1:15" ht="12.75">
      <c r="A100" s="603"/>
      <c r="B100" s="603"/>
      <c r="C100" s="603"/>
      <c r="D100" s="603"/>
      <c r="E100" s="603"/>
      <c r="F100" s="603"/>
      <c r="G100" s="603"/>
      <c r="H100" s="603"/>
      <c r="I100" s="213"/>
      <c r="J100" s="213"/>
      <c r="K100" s="213"/>
      <c r="L100" s="213"/>
      <c r="M100" s="213"/>
      <c r="N100" s="213"/>
      <c r="O100" s="213"/>
    </row>
    <row r="101" spans="1:15" ht="12.75">
      <c r="A101" s="603"/>
      <c r="B101" s="603"/>
      <c r="C101" s="603"/>
      <c r="D101" s="603"/>
      <c r="E101" s="603"/>
      <c r="F101" s="603"/>
      <c r="G101" s="603"/>
      <c r="H101" s="603"/>
      <c r="I101" s="213"/>
      <c r="J101" s="213"/>
      <c r="K101" s="213"/>
      <c r="L101" s="213"/>
      <c r="M101" s="213"/>
      <c r="N101" s="213"/>
      <c r="O101" s="213"/>
    </row>
    <row r="102" spans="1:15" ht="12.75">
      <c r="A102" s="603"/>
      <c r="B102" s="603"/>
      <c r="C102" s="603"/>
      <c r="D102" s="603"/>
      <c r="E102" s="603"/>
      <c r="F102" s="603"/>
      <c r="G102" s="603"/>
      <c r="H102" s="603"/>
      <c r="I102" s="213"/>
      <c r="J102" s="213"/>
      <c r="K102" s="213"/>
      <c r="L102" s="213"/>
      <c r="M102" s="213"/>
      <c r="N102" s="213"/>
      <c r="O102" s="213"/>
    </row>
    <row r="103" spans="1:15" ht="12.75">
      <c r="A103" s="603"/>
      <c r="B103" s="603"/>
      <c r="C103" s="603"/>
      <c r="D103" s="603"/>
      <c r="E103" s="603"/>
      <c r="F103" s="603"/>
      <c r="G103" s="603"/>
      <c r="H103" s="603"/>
      <c r="I103" s="213"/>
      <c r="J103" s="213"/>
      <c r="K103" s="213"/>
      <c r="L103" s="213"/>
      <c r="M103" s="213"/>
      <c r="N103" s="213"/>
      <c r="O103" s="213"/>
    </row>
    <row r="104" spans="1:15" ht="12.75">
      <c r="A104" s="213"/>
      <c r="B104" s="213"/>
      <c r="C104" s="213"/>
      <c r="D104" s="213"/>
      <c r="E104" s="213"/>
      <c r="F104" s="213"/>
      <c r="G104" s="213"/>
      <c r="H104" s="213"/>
      <c r="I104" s="213"/>
      <c r="J104" s="213"/>
      <c r="K104" s="213"/>
      <c r="L104" s="213"/>
      <c r="M104" s="213"/>
      <c r="N104" s="213"/>
      <c r="O104" s="213"/>
    </row>
    <row r="105" spans="1:15" ht="12.75">
      <c r="A105" s="213"/>
      <c r="B105" s="213"/>
      <c r="C105" s="213"/>
      <c r="D105" s="213"/>
      <c r="E105" s="213"/>
      <c r="F105" s="213"/>
      <c r="G105" s="213"/>
      <c r="H105" s="213"/>
      <c r="I105" s="213"/>
      <c r="J105" s="213"/>
      <c r="K105" s="213"/>
      <c r="L105" s="213"/>
      <c r="M105" s="213"/>
      <c r="N105" s="213"/>
      <c r="O105" s="213"/>
    </row>
    <row r="106" spans="1:15" ht="12.75">
      <c r="A106" s="213"/>
      <c r="B106" s="213"/>
      <c r="C106" s="213"/>
      <c r="D106" s="213"/>
      <c r="E106" s="213"/>
      <c r="F106" s="213"/>
      <c r="G106" s="213"/>
      <c r="H106" s="213"/>
      <c r="I106" s="213"/>
      <c r="J106" s="213"/>
      <c r="K106" s="213"/>
      <c r="L106" s="213"/>
      <c r="M106" s="213"/>
      <c r="N106" s="213"/>
      <c r="O106" s="213"/>
    </row>
    <row r="107" spans="1:15" ht="12.75">
      <c r="A107" s="213"/>
      <c r="B107" s="213"/>
      <c r="C107" s="213"/>
      <c r="D107" s="213"/>
      <c r="E107" s="213"/>
      <c r="F107" s="213"/>
      <c r="G107" s="213"/>
      <c r="H107" s="213"/>
      <c r="I107" s="213"/>
      <c r="J107" s="213"/>
      <c r="K107" s="213"/>
      <c r="L107" s="213"/>
      <c r="M107" s="213"/>
      <c r="N107" s="213"/>
      <c r="O107" s="213"/>
    </row>
    <row r="108" spans="1:15" ht="12.75">
      <c r="A108" s="213"/>
      <c r="B108" s="213"/>
      <c r="C108" s="213"/>
      <c r="D108" s="213"/>
      <c r="E108" s="213"/>
      <c r="F108" s="213"/>
      <c r="G108" s="213"/>
      <c r="H108" s="213"/>
      <c r="I108" s="213"/>
      <c r="J108" s="213"/>
      <c r="K108" s="213"/>
      <c r="L108" s="213"/>
      <c r="M108" s="213"/>
      <c r="N108" s="213"/>
      <c r="O108" s="213"/>
    </row>
    <row r="109" spans="1:15" ht="12.75">
      <c r="A109" s="213"/>
      <c r="B109" s="213"/>
      <c r="C109" s="213"/>
      <c r="D109" s="213"/>
      <c r="E109" s="213"/>
      <c r="F109" s="213"/>
      <c r="G109" s="213"/>
      <c r="H109" s="213"/>
      <c r="I109" s="213"/>
      <c r="J109" s="213"/>
      <c r="K109" s="213"/>
      <c r="L109" s="213"/>
      <c r="M109" s="213"/>
      <c r="N109" s="213"/>
      <c r="O109" s="213"/>
    </row>
    <row r="110" spans="1:15" ht="12.75">
      <c r="A110" s="213"/>
      <c r="B110" s="213"/>
      <c r="C110" s="213"/>
      <c r="D110" s="213"/>
      <c r="E110" s="213"/>
      <c r="F110" s="213"/>
      <c r="G110" s="213"/>
      <c r="H110" s="213"/>
      <c r="I110" s="213"/>
      <c r="J110" s="213"/>
      <c r="K110" s="213"/>
      <c r="L110" s="213"/>
      <c r="M110" s="213"/>
      <c r="N110" s="213"/>
      <c r="O110" s="213"/>
    </row>
    <row r="111" spans="1:15" ht="12.75">
      <c r="A111" s="213"/>
      <c r="B111" s="213"/>
      <c r="C111" s="213"/>
      <c r="D111" s="213"/>
      <c r="E111" s="213"/>
      <c r="F111" s="213"/>
      <c r="G111" s="213"/>
      <c r="H111" s="213"/>
      <c r="I111" s="213"/>
      <c r="J111" s="213"/>
      <c r="K111" s="213"/>
      <c r="L111" s="213"/>
      <c r="M111" s="213"/>
      <c r="N111" s="213"/>
      <c r="O111" s="213"/>
    </row>
    <row r="112" spans="1:15" ht="12.75">
      <c r="A112" s="213"/>
      <c r="B112" s="213"/>
      <c r="C112" s="213"/>
      <c r="D112" s="213"/>
      <c r="E112" s="213"/>
      <c r="F112" s="213"/>
      <c r="G112" s="213"/>
      <c r="H112" s="213"/>
      <c r="I112" s="213"/>
      <c r="J112" s="213"/>
      <c r="K112" s="213"/>
      <c r="L112" s="213"/>
      <c r="M112" s="213"/>
      <c r="N112" s="213"/>
      <c r="O112" s="213"/>
    </row>
    <row r="113" spans="1:15" ht="12.75">
      <c r="A113" s="213"/>
      <c r="B113" s="213"/>
      <c r="C113" s="213"/>
      <c r="D113" s="213"/>
      <c r="E113" s="213"/>
      <c r="F113" s="213"/>
      <c r="G113" s="213"/>
      <c r="H113" s="213"/>
      <c r="I113" s="213"/>
      <c r="J113" s="213"/>
      <c r="K113" s="213"/>
      <c r="L113" s="213"/>
      <c r="M113" s="213"/>
      <c r="N113" s="213"/>
      <c r="O113" s="213"/>
    </row>
    <row r="114" spans="1:15" ht="12.75">
      <c r="A114" s="213"/>
      <c r="B114" s="213"/>
      <c r="C114" s="213"/>
      <c r="D114" s="213"/>
      <c r="E114" s="213"/>
      <c r="F114" s="213"/>
      <c r="G114" s="213"/>
      <c r="H114" s="213"/>
      <c r="I114" s="213"/>
      <c r="J114" s="213"/>
      <c r="K114" s="213"/>
      <c r="L114" s="213"/>
      <c r="M114" s="213"/>
      <c r="N114" s="213"/>
      <c r="O114" s="213"/>
    </row>
  </sheetData>
  <mergeCells count="1">
    <mergeCell ref="B15:H15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6"/>
  </sheetPr>
  <dimension ref="A1:L120"/>
  <sheetViews>
    <sheetView workbookViewId="0" topLeftCell="A1">
      <selection activeCell="A1" sqref="A1:IV16384"/>
    </sheetView>
  </sheetViews>
  <sheetFormatPr defaultColWidth="9.00390625" defaultRowHeight="12.75"/>
  <cols>
    <col min="1" max="1" width="3.75390625" style="0" customWidth="1"/>
    <col min="2" max="2" width="11.25390625" style="0" customWidth="1"/>
    <col min="3" max="3" width="14.75390625" style="0" customWidth="1"/>
    <col min="4" max="4" width="12.375" style="0" customWidth="1"/>
    <col min="5" max="5" width="5.625" style="0" customWidth="1"/>
    <col min="6" max="6" width="24.125" style="0" customWidth="1"/>
    <col min="7" max="7" width="19.75390625" style="0" customWidth="1"/>
    <col min="8" max="8" width="9.25390625" style="0" customWidth="1"/>
    <col min="10" max="10" width="9.625" style="0" customWidth="1"/>
    <col min="11" max="11" width="8.75390625" style="0" customWidth="1"/>
    <col min="12" max="12" width="12.25390625" style="0" customWidth="1"/>
  </cols>
  <sheetData>
    <row r="1" spans="1:12" ht="12.75">
      <c r="A1" s="844" t="s">
        <v>1843</v>
      </c>
      <c r="B1" s="844"/>
      <c r="C1" s="844"/>
      <c r="D1" s="844"/>
      <c r="E1" s="844"/>
      <c r="F1" s="844"/>
      <c r="G1" s="844"/>
      <c r="H1" s="844"/>
      <c r="I1" s="844"/>
      <c r="J1" s="844"/>
      <c r="K1" s="844"/>
      <c r="L1" s="844"/>
    </row>
    <row r="2" spans="1:12" ht="12.75">
      <c r="A2" s="844" t="s">
        <v>1844</v>
      </c>
      <c r="B2" s="844"/>
      <c r="C2" s="844"/>
      <c r="D2" s="844"/>
      <c r="E2" s="844"/>
      <c r="F2" s="844"/>
      <c r="G2" s="844"/>
      <c r="H2" s="844"/>
      <c r="I2" s="844"/>
      <c r="J2" s="844"/>
      <c r="K2" s="844"/>
      <c r="L2" s="844"/>
    </row>
    <row r="3" spans="1:6" ht="12.75">
      <c r="A3" s="213"/>
      <c r="B3" s="213"/>
      <c r="C3" s="213"/>
      <c r="D3" s="213"/>
      <c r="E3" s="213"/>
      <c r="F3" s="213"/>
    </row>
    <row r="4" spans="1:6" ht="12.75">
      <c r="A4" s="213" t="s">
        <v>812</v>
      </c>
      <c r="B4" s="213"/>
      <c r="C4" s="213"/>
      <c r="D4" s="213"/>
      <c r="E4" s="213"/>
      <c r="F4" s="213"/>
    </row>
    <row r="5" spans="1:6" ht="12.75">
      <c r="A5" s="213"/>
      <c r="B5" s="213" t="s">
        <v>1845</v>
      </c>
      <c r="C5" s="213"/>
      <c r="D5" s="213"/>
      <c r="E5" s="213"/>
      <c r="F5" s="213"/>
    </row>
    <row r="6" spans="1:6" ht="12.75">
      <c r="A6" s="213"/>
      <c r="B6" s="213" t="s">
        <v>1846</v>
      </c>
      <c r="C6" s="213"/>
      <c r="D6" s="213"/>
      <c r="E6" s="213"/>
      <c r="F6" s="213"/>
    </row>
    <row r="7" spans="1:6" ht="12.75">
      <c r="A7" s="213"/>
      <c r="B7" s="213" t="s">
        <v>1847</v>
      </c>
      <c r="C7" s="213"/>
      <c r="D7" s="213"/>
      <c r="E7" s="213"/>
      <c r="F7" s="213"/>
    </row>
    <row r="8" spans="1:6" ht="12.75">
      <c r="A8" s="213"/>
      <c r="B8" s="213" t="s">
        <v>0</v>
      </c>
      <c r="C8" s="213"/>
      <c r="D8" s="213"/>
      <c r="E8" s="213"/>
      <c r="F8" s="213"/>
    </row>
    <row r="9" spans="1:6" ht="12.75">
      <c r="A9" s="213"/>
      <c r="B9" s="213" t="s">
        <v>1</v>
      </c>
      <c r="C9" s="213"/>
      <c r="D9" s="213"/>
      <c r="E9" s="213"/>
      <c r="F9" s="213"/>
    </row>
    <row r="10" spans="1:6" ht="12.75">
      <c r="A10" s="213"/>
      <c r="B10" s="213" t="s">
        <v>2</v>
      </c>
      <c r="C10" s="213"/>
      <c r="D10" s="213"/>
      <c r="E10" s="213"/>
      <c r="F10" s="213"/>
    </row>
    <row r="11" spans="1:6" ht="12.75">
      <c r="A11" s="213"/>
      <c r="B11" s="213" t="s">
        <v>3</v>
      </c>
      <c r="C11" s="213"/>
      <c r="D11" s="213"/>
      <c r="E11" s="213"/>
      <c r="F11" s="213"/>
    </row>
    <row r="12" spans="1:6" ht="12.75">
      <c r="A12" s="213" t="s">
        <v>868</v>
      </c>
      <c r="B12" s="213"/>
      <c r="C12" s="213"/>
      <c r="D12" s="213"/>
      <c r="E12" s="213"/>
      <c r="F12" s="213"/>
    </row>
    <row r="13" spans="1:6" ht="12.75">
      <c r="A13" s="213"/>
      <c r="B13" s="213" t="s">
        <v>1131</v>
      </c>
      <c r="C13" s="213"/>
      <c r="D13" s="213"/>
      <c r="E13" s="213"/>
      <c r="F13" s="213"/>
    </row>
    <row r="14" spans="1:12" ht="12.75">
      <c r="A14" s="213"/>
      <c r="B14" s="605" t="s">
        <v>4</v>
      </c>
      <c r="C14" s="605"/>
      <c r="D14" s="605"/>
      <c r="E14" s="605"/>
      <c r="F14" s="605"/>
      <c r="G14" s="605"/>
      <c r="H14" s="605"/>
      <c r="I14" s="213"/>
      <c r="J14" s="213"/>
      <c r="K14" s="213"/>
      <c r="L14" s="213"/>
    </row>
    <row r="15" spans="1:12" ht="12.75">
      <c r="A15" s="213"/>
      <c r="B15" s="605"/>
      <c r="C15" s="605"/>
      <c r="D15" s="605"/>
      <c r="E15" s="605"/>
      <c r="F15" s="605"/>
      <c r="G15" s="605"/>
      <c r="H15" s="605"/>
      <c r="I15" s="213"/>
      <c r="J15" s="213"/>
      <c r="K15" s="213"/>
      <c r="L15" s="213"/>
    </row>
    <row r="16" spans="1:12" ht="12.75">
      <c r="A16" s="213"/>
      <c r="B16" s="283"/>
      <c r="C16" s="283"/>
      <c r="D16" s="283"/>
      <c r="E16" s="283"/>
      <c r="F16" s="283"/>
      <c r="G16" s="283"/>
      <c r="H16" s="283"/>
      <c r="I16" s="213"/>
      <c r="J16" s="213"/>
      <c r="K16" s="213"/>
      <c r="L16" s="213"/>
    </row>
    <row r="17" spans="1:12" ht="63.75">
      <c r="A17" s="267" t="s">
        <v>1438</v>
      </c>
      <c r="B17" s="270" t="s">
        <v>1133</v>
      </c>
      <c r="C17" s="268" t="s">
        <v>1134</v>
      </c>
      <c r="D17" s="268" t="s">
        <v>1135</v>
      </c>
      <c r="E17" s="269" t="s">
        <v>822</v>
      </c>
      <c r="F17" s="270" t="s">
        <v>1805</v>
      </c>
      <c r="G17" s="270" t="s">
        <v>1183</v>
      </c>
      <c r="H17" s="271" t="s">
        <v>1279</v>
      </c>
      <c r="I17" s="272" t="s">
        <v>5</v>
      </c>
      <c r="J17" s="272" t="s">
        <v>6</v>
      </c>
      <c r="K17" s="578" t="s">
        <v>875</v>
      </c>
      <c r="L17" s="578" t="s">
        <v>509</v>
      </c>
    </row>
    <row r="18" spans="1:12" ht="12.75">
      <c r="A18" s="267"/>
      <c r="B18" s="270"/>
      <c r="C18" s="268"/>
      <c r="D18" s="268"/>
      <c r="E18" s="269"/>
      <c r="F18" s="270"/>
      <c r="G18" s="270"/>
      <c r="H18" s="271"/>
      <c r="I18" s="578">
        <v>25</v>
      </c>
      <c r="J18" s="578">
        <v>75</v>
      </c>
      <c r="K18" s="578">
        <v>100</v>
      </c>
      <c r="L18" s="578"/>
    </row>
    <row r="19" spans="1:12" ht="12.75">
      <c r="A19" s="274">
        <v>1</v>
      </c>
      <c r="B19" s="132" t="s">
        <v>7</v>
      </c>
      <c r="C19" s="274" t="s">
        <v>8</v>
      </c>
      <c r="D19" s="274" t="s">
        <v>523</v>
      </c>
      <c r="E19" s="132">
        <v>7</v>
      </c>
      <c r="F19" s="132" t="s">
        <v>679</v>
      </c>
      <c r="G19" s="132" t="s">
        <v>9</v>
      </c>
      <c r="H19" s="132"/>
      <c r="I19" s="223">
        <v>10</v>
      </c>
      <c r="J19" s="275">
        <v>25</v>
      </c>
      <c r="K19" s="275">
        <v>35</v>
      </c>
      <c r="L19" s="275" t="s">
        <v>1161</v>
      </c>
    </row>
    <row r="20" spans="1:12" ht="12.75">
      <c r="A20" s="274">
        <v>2</v>
      </c>
      <c r="B20" s="132" t="s">
        <v>7</v>
      </c>
      <c r="C20" s="274" t="s">
        <v>10</v>
      </c>
      <c r="D20" s="274" t="s">
        <v>651</v>
      </c>
      <c r="E20" s="278">
        <v>7</v>
      </c>
      <c r="F20" s="132" t="s">
        <v>579</v>
      </c>
      <c r="G20" s="278" t="s">
        <v>1282</v>
      </c>
      <c r="H20" s="132"/>
      <c r="I20" s="223">
        <v>8</v>
      </c>
      <c r="J20" s="275">
        <v>25.5</v>
      </c>
      <c r="K20" s="275">
        <v>33.5</v>
      </c>
      <c r="L20" s="275" t="s">
        <v>828</v>
      </c>
    </row>
    <row r="21" spans="1:12" ht="12.75">
      <c r="A21" s="274">
        <v>3</v>
      </c>
      <c r="B21" s="132" t="s">
        <v>7</v>
      </c>
      <c r="C21" s="274" t="s">
        <v>1253</v>
      </c>
      <c r="D21" s="274" t="s">
        <v>637</v>
      </c>
      <c r="E21" s="132">
        <v>7</v>
      </c>
      <c r="F21" s="132" t="s">
        <v>576</v>
      </c>
      <c r="G21" s="132" t="s">
        <v>11</v>
      </c>
      <c r="H21" s="132"/>
      <c r="I21" s="223">
        <v>12</v>
      </c>
      <c r="J21" s="275">
        <v>19</v>
      </c>
      <c r="K21" s="275">
        <v>31</v>
      </c>
      <c r="L21" s="275" t="s">
        <v>828</v>
      </c>
    </row>
    <row r="22" spans="1:12" ht="12.75">
      <c r="A22" s="274">
        <v>4</v>
      </c>
      <c r="B22" s="132" t="s">
        <v>7</v>
      </c>
      <c r="C22" s="279" t="s">
        <v>12</v>
      </c>
      <c r="D22" s="279" t="s">
        <v>779</v>
      </c>
      <c r="E22" s="133">
        <v>7</v>
      </c>
      <c r="F22" s="133" t="s">
        <v>514</v>
      </c>
      <c r="G22" s="133" t="s">
        <v>1457</v>
      </c>
      <c r="H22" s="133"/>
      <c r="I22" s="223">
        <v>11</v>
      </c>
      <c r="J22" s="275">
        <v>19</v>
      </c>
      <c r="K22" s="275">
        <v>30</v>
      </c>
      <c r="L22" s="275"/>
    </row>
    <row r="23" spans="1:12" ht="12.75">
      <c r="A23" s="274">
        <v>5</v>
      </c>
      <c r="B23" s="132" t="s">
        <v>7</v>
      </c>
      <c r="C23" s="274" t="s">
        <v>941</v>
      </c>
      <c r="D23" s="274" t="s">
        <v>608</v>
      </c>
      <c r="E23" s="132">
        <v>7</v>
      </c>
      <c r="F23" s="132" t="s">
        <v>841</v>
      </c>
      <c r="G23" s="132" t="s">
        <v>13</v>
      </c>
      <c r="H23" s="132"/>
      <c r="I23" s="223">
        <v>7</v>
      </c>
      <c r="J23" s="275">
        <v>22</v>
      </c>
      <c r="K23" s="275">
        <v>29</v>
      </c>
      <c r="L23" s="275"/>
    </row>
    <row r="24" spans="1:12" ht="12.75">
      <c r="A24" s="274">
        <v>5</v>
      </c>
      <c r="B24" s="132" t="s">
        <v>7</v>
      </c>
      <c r="C24" s="274" t="s">
        <v>1301</v>
      </c>
      <c r="D24" s="274" t="s">
        <v>531</v>
      </c>
      <c r="E24" s="132">
        <v>7</v>
      </c>
      <c r="F24" s="132" t="s">
        <v>889</v>
      </c>
      <c r="G24" s="132" t="s">
        <v>1331</v>
      </c>
      <c r="H24" s="132"/>
      <c r="I24" s="223">
        <v>7</v>
      </c>
      <c r="J24" s="275">
        <v>22</v>
      </c>
      <c r="K24" s="275">
        <v>29</v>
      </c>
      <c r="L24" s="275"/>
    </row>
    <row r="25" spans="1:12" ht="12.75">
      <c r="A25" s="274">
        <v>7</v>
      </c>
      <c r="B25" s="132" t="s">
        <v>7</v>
      </c>
      <c r="C25" s="274" t="s">
        <v>1156</v>
      </c>
      <c r="D25" s="274" t="s">
        <v>14</v>
      </c>
      <c r="E25" s="277">
        <v>7</v>
      </c>
      <c r="F25" s="132" t="s">
        <v>836</v>
      </c>
      <c r="G25" s="132" t="s">
        <v>15</v>
      </c>
      <c r="H25" s="132"/>
      <c r="I25" s="223">
        <v>9</v>
      </c>
      <c r="J25" s="275">
        <v>17</v>
      </c>
      <c r="K25" s="275">
        <v>26</v>
      </c>
      <c r="L25" s="275"/>
    </row>
    <row r="26" spans="1:12" ht="12.75">
      <c r="A26" s="274">
        <v>8</v>
      </c>
      <c r="B26" s="132" t="s">
        <v>7</v>
      </c>
      <c r="C26" s="274" t="s">
        <v>1386</v>
      </c>
      <c r="D26" s="274" t="s">
        <v>658</v>
      </c>
      <c r="E26" s="132">
        <v>7</v>
      </c>
      <c r="F26" s="132" t="s">
        <v>855</v>
      </c>
      <c r="G26" s="132" t="s">
        <v>1202</v>
      </c>
      <c r="H26" s="132"/>
      <c r="I26" s="223">
        <v>18</v>
      </c>
      <c r="J26" s="275">
        <v>7</v>
      </c>
      <c r="K26" s="275">
        <v>25</v>
      </c>
      <c r="L26" s="275"/>
    </row>
    <row r="27" spans="1:12" ht="12.75">
      <c r="A27" s="274">
        <v>9</v>
      </c>
      <c r="B27" s="132" t="s">
        <v>7</v>
      </c>
      <c r="C27" s="276" t="s">
        <v>880</v>
      </c>
      <c r="D27" s="274" t="s">
        <v>688</v>
      </c>
      <c r="E27" s="132">
        <v>7</v>
      </c>
      <c r="F27" s="132" t="s">
        <v>532</v>
      </c>
      <c r="G27" s="139" t="s">
        <v>16</v>
      </c>
      <c r="H27" s="139"/>
      <c r="I27" s="223">
        <v>10</v>
      </c>
      <c r="J27" s="275">
        <v>14</v>
      </c>
      <c r="K27" s="275">
        <v>24</v>
      </c>
      <c r="L27" s="275"/>
    </row>
    <row r="28" spans="1:12" ht="12.75">
      <c r="A28" s="274">
        <v>9</v>
      </c>
      <c r="B28" s="132" t="s">
        <v>7</v>
      </c>
      <c r="C28" s="274" t="s">
        <v>17</v>
      </c>
      <c r="D28" s="274" t="s">
        <v>787</v>
      </c>
      <c r="E28" s="132">
        <v>7</v>
      </c>
      <c r="F28" s="132" t="s">
        <v>846</v>
      </c>
      <c r="G28" s="132" t="s">
        <v>18</v>
      </c>
      <c r="H28" s="132"/>
      <c r="I28" s="223">
        <v>12</v>
      </c>
      <c r="J28" s="275">
        <v>12</v>
      </c>
      <c r="K28" s="275">
        <v>24</v>
      </c>
      <c r="L28" s="275"/>
    </row>
    <row r="29" spans="1:12" ht="12.75">
      <c r="A29" s="274">
        <v>9</v>
      </c>
      <c r="B29" s="132" t="s">
        <v>7</v>
      </c>
      <c r="C29" s="274" t="s">
        <v>744</v>
      </c>
      <c r="D29" s="274" t="s">
        <v>745</v>
      </c>
      <c r="E29" s="132">
        <v>7</v>
      </c>
      <c r="F29" s="132" t="s">
        <v>844</v>
      </c>
      <c r="G29" s="132" t="s">
        <v>1304</v>
      </c>
      <c r="H29" s="132"/>
      <c r="I29" s="223">
        <v>5</v>
      </c>
      <c r="J29" s="275">
        <v>19</v>
      </c>
      <c r="K29" s="275">
        <v>24</v>
      </c>
      <c r="L29" s="275"/>
    </row>
    <row r="30" spans="1:12" ht="12.75">
      <c r="A30" s="274">
        <v>12</v>
      </c>
      <c r="B30" s="132" t="s">
        <v>7</v>
      </c>
      <c r="C30" s="274" t="s">
        <v>1502</v>
      </c>
      <c r="D30" s="274" t="s">
        <v>757</v>
      </c>
      <c r="E30" s="132">
        <v>7</v>
      </c>
      <c r="F30" s="132" t="s">
        <v>919</v>
      </c>
      <c r="G30" s="132" t="s">
        <v>19</v>
      </c>
      <c r="H30" s="132"/>
      <c r="I30" s="223">
        <v>9</v>
      </c>
      <c r="J30" s="275">
        <v>13</v>
      </c>
      <c r="K30" s="275">
        <v>22</v>
      </c>
      <c r="L30" s="275"/>
    </row>
    <row r="31" spans="1:12" ht="12.75">
      <c r="A31" s="274">
        <v>13</v>
      </c>
      <c r="B31" s="132" t="s">
        <v>7</v>
      </c>
      <c r="C31" s="274" t="s">
        <v>20</v>
      </c>
      <c r="D31" s="274" t="s">
        <v>612</v>
      </c>
      <c r="E31" s="278">
        <v>7</v>
      </c>
      <c r="F31" s="132" t="s">
        <v>587</v>
      </c>
      <c r="G31" s="278" t="s">
        <v>1823</v>
      </c>
      <c r="H31" s="132"/>
      <c r="I31" s="223">
        <v>6</v>
      </c>
      <c r="J31" s="275">
        <v>15</v>
      </c>
      <c r="K31" s="275">
        <v>21</v>
      </c>
      <c r="L31" s="275"/>
    </row>
    <row r="32" spans="1:12" ht="12.75">
      <c r="A32" s="274">
        <v>13</v>
      </c>
      <c r="B32" s="132" t="s">
        <v>7</v>
      </c>
      <c r="C32" s="274" t="s">
        <v>1260</v>
      </c>
      <c r="D32" s="274" t="s">
        <v>698</v>
      </c>
      <c r="E32" s="132">
        <v>7</v>
      </c>
      <c r="F32" s="132" t="s">
        <v>545</v>
      </c>
      <c r="G32" s="132" t="s">
        <v>21</v>
      </c>
      <c r="H32" s="132"/>
      <c r="I32" s="223">
        <v>3</v>
      </c>
      <c r="J32" s="275">
        <v>18</v>
      </c>
      <c r="K32" s="275">
        <v>21</v>
      </c>
      <c r="L32" s="275"/>
    </row>
    <row r="33" spans="1:12" ht="12.75">
      <c r="A33" s="274">
        <v>15</v>
      </c>
      <c r="B33" s="132" t="s">
        <v>7</v>
      </c>
      <c r="C33" s="274" t="s">
        <v>22</v>
      </c>
      <c r="D33" s="274" t="s">
        <v>523</v>
      </c>
      <c r="E33" s="132">
        <v>7</v>
      </c>
      <c r="F33" s="132" t="s">
        <v>524</v>
      </c>
      <c r="G33" s="132" t="s">
        <v>1285</v>
      </c>
      <c r="H33" s="132"/>
      <c r="I33" s="223">
        <v>7</v>
      </c>
      <c r="J33" s="275">
        <v>12</v>
      </c>
      <c r="K33" s="275">
        <v>19</v>
      </c>
      <c r="L33" s="275"/>
    </row>
    <row r="34" spans="1:12" ht="12.75">
      <c r="A34" s="274">
        <v>16</v>
      </c>
      <c r="B34" s="132" t="s">
        <v>7</v>
      </c>
      <c r="C34" s="282" t="s">
        <v>23</v>
      </c>
      <c r="D34" s="282" t="s">
        <v>558</v>
      </c>
      <c r="E34" s="126">
        <v>7</v>
      </c>
      <c r="F34" s="126" t="s">
        <v>681</v>
      </c>
      <c r="G34" s="126" t="s">
        <v>24</v>
      </c>
      <c r="H34" s="132"/>
      <c r="I34" s="223">
        <v>9</v>
      </c>
      <c r="J34" s="275">
        <v>0</v>
      </c>
      <c r="K34" s="275">
        <v>9</v>
      </c>
      <c r="L34" s="275"/>
    </row>
    <row r="35" spans="1:12" ht="12.75">
      <c r="A35" s="274"/>
      <c r="B35" s="132" t="s">
        <v>7</v>
      </c>
      <c r="C35" s="281" t="s">
        <v>25</v>
      </c>
      <c r="D35" s="274" t="s">
        <v>26</v>
      </c>
      <c r="E35" s="132">
        <v>7</v>
      </c>
      <c r="F35" s="132" t="s">
        <v>528</v>
      </c>
      <c r="G35" s="132" t="s">
        <v>27</v>
      </c>
      <c r="H35" s="132"/>
      <c r="I35" s="223"/>
      <c r="J35" s="275"/>
      <c r="K35" s="275"/>
      <c r="L35" s="275" t="s">
        <v>644</v>
      </c>
    </row>
    <row r="36" spans="1:12" ht="12.75">
      <c r="A36" s="274"/>
      <c r="B36" s="132" t="s">
        <v>7</v>
      </c>
      <c r="C36" s="274" t="s">
        <v>1307</v>
      </c>
      <c r="D36" s="274" t="s">
        <v>548</v>
      </c>
      <c r="E36" s="132">
        <v>7</v>
      </c>
      <c r="F36" s="132" t="s">
        <v>954</v>
      </c>
      <c r="G36" s="132" t="s">
        <v>28</v>
      </c>
      <c r="H36" s="132"/>
      <c r="I36" s="223"/>
      <c r="J36" s="275"/>
      <c r="K36" s="275"/>
      <c r="L36" s="275" t="s">
        <v>644</v>
      </c>
    </row>
    <row r="37" spans="1:12" ht="12.75">
      <c r="A37" s="274"/>
      <c r="B37" s="132" t="s">
        <v>7</v>
      </c>
      <c r="C37" s="274" t="s">
        <v>29</v>
      </c>
      <c r="D37" s="274" t="s">
        <v>794</v>
      </c>
      <c r="E37" s="132">
        <v>7</v>
      </c>
      <c r="F37" s="132" t="s">
        <v>886</v>
      </c>
      <c r="G37" s="132" t="s">
        <v>30</v>
      </c>
      <c r="H37" s="132"/>
      <c r="I37" s="223"/>
      <c r="J37" s="275"/>
      <c r="K37" s="275"/>
      <c r="L37" s="275" t="s">
        <v>644</v>
      </c>
    </row>
    <row r="38" spans="1:12" ht="12.75">
      <c r="A38" s="274"/>
      <c r="B38" s="132" t="s">
        <v>7</v>
      </c>
      <c r="C38" s="274" t="s">
        <v>31</v>
      </c>
      <c r="D38" s="274" t="s">
        <v>527</v>
      </c>
      <c r="E38" s="132">
        <v>7</v>
      </c>
      <c r="F38" s="132" t="s">
        <v>561</v>
      </c>
      <c r="G38" s="132" t="s">
        <v>32</v>
      </c>
      <c r="H38" s="132"/>
      <c r="I38" s="223"/>
      <c r="J38" s="275"/>
      <c r="K38" s="275"/>
      <c r="L38" s="275" t="s">
        <v>644</v>
      </c>
    </row>
    <row r="39" spans="1:12" ht="12.75">
      <c r="A39" s="274"/>
      <c r="B39" s="132" t="s">
        <v>7</v>
      </c>
      <c r="C39" s="274" t="s">
        <v>33</v>
      </c>
      <c r="D39" s="274" t="s">
        <v>625</v>
      </c>
      <c r="E39" s="132">
        <v>7</v>
      </c>
      <c r="F39" s="132" t="s">
        <v>937</v>
      </c>
      <c r="G39" s="132" t="s">
        <v>1463</v>
      </c>
      <c r="H39" s="132"/>
      <c r="I39" s="223"/>
      <c r="J39" s="275"/>
      <c r="K39" s="275"/>
      <c r="L39" s="275" t="s">
        <v>644</v>
      </c>
    </row>
    <row r="40" spans="1:12" ht="12.75">
      <c r="A40" s="841" t="s">
        <v>34</v>
      </c>
      <c r="B40" s="842"/>
      <c r="C40" s="842"/>
      <c r="D40" s="842"/>
      <c r="E40" s="842"/>
      <c r="F40" s="842"/>
      <c r="G40" s="842"/>
      <c r="H40" s="842"/>
      <c r="I40" s="842"/>
      <c r="J40" s="842"/>
      <c r="K40" s="842"/>
      <c r="L40" s="843"/>
    </row>
    <row r="41" spans="1:12" ht="12.75">
      <c r="A41" s="606"/>
      <c r="B41" s="607"/>
      <c r="C41" s="607"/>
      <c r="D41" s="607"/>
      <c r="E41" s="607"/>
      <c r="F41" s="607"/>
      <c r="G41" s="607"/>
      <c r="H41" s="607"/>
      <c r="I41" s="607">
        <v>25</v>
      </c>
      <c r="J41" s="607">
        <v>82</v>
      </c>
      <c r="K41" s="607">
        <v>107</v>
      </c>
      <c r="L41" s="608"/>
    </row>
    <row r="42" spans="1:12" ht="12.75">
      <c r="A42" s="274">
        <v>1</v>
      </c>
      <c r="B42" s="132" t="s">
        <v>7</v>
      </c>
      <c r="C42" s="609" t="s">
        <v>853</v>
      </c>
      <c r="D42" s="609" t="s">
        <v>616</v>
      </c>
      <c r="E42" s="610">
        <v>8</v>
      </c>
      <c r="F42" s="610" t="s">
        <v>579</v>
      </c>
      <c r="G42" s="610" t="s">
        <v>1282</v>
      </c>
      <c r="H42" s="610"/>
      <c r="I42" s="223">
        <v>17</v>
      </c>
      <c r="J42" s="275">
        <v>13</v>
      </c>
      <c r="K42" s="275">
        <v>30</v>
      </c>
      <c r="L42" s="7" t="s">
        <v>1161</v>
      </c>
    </row>
    <row r="43" spans="1:12" ht="12.75">
      <c r="A43" s="274">
        <v>2</v>
      </c>
      <c r="B43" s="132" t="s">
        <v>7</v>
      </c>
      <c r="C43" s="609" t="s">
        <v>965</v>
      </c>
      <c r="D43" s="609" t="s">
        <v>966</v>
      </c>
      <c r="E43" s="610">
        <v>8</v>
      </c>
      <c r="F43" s="610" t="s">
        <v>528</v>
      </c>
      <c r="G43" s="610" t="s">
        <v>27</v>
      </c>
      <c r="H43" s="610" t="s">
        <v>828</v>
      </c>
      <c r="I43" s="223">
        <v>9</v>
      </c>
      <c r="J43" s="275">
        <v>19</v>
      </c>
      <c r="K43" s="275">
        <v>28</v>
      </c>
      <c r="L43" s="275" t="s">
        <v>828</v>
      </c>
    </row>
    <row r="44" spans="1:12" ht="12.75">
      <c r="A44" s="274">
        <v>3</v>
      </c>
      <c r="B44" s="132" t="s">
        <v>7</v>
      </c>
      <c r="C44" s="611" t="s">
        <v>968</v>
      </c>
      <c r="D44" s="609" t="s">
        <v>969</v>
      </c>
      <c r="E44" s="610">
        <v>8</v>
      </c>
      <c r="F44" s="610" t="s">
        <v>532</v>
      </c>
      <c r="G44" s="612" t="s">
        <v>16</v>
      </c>
      <c r="H44" s="612"/>
      <c r="I44" s="223">
        <v>14</v>
      </c>
      <c r="J44" s="275">
        <v>10</v>
      </c>
      <c r="K44" s="275">
        <v>24</v>
      </c>
      <c r="L44" s="275" t="s">
        <v>828</v>
      </c>
    </row>
    <row r="45" spans="1:12" ht="12.75">
      <c r="A45" s="274">
        <v>3</v>
      </c>
      <c r="B45" s="132" t="s">
        <v>7</v>
      </c>
      <c r="C45" s="609" t="s">
        <v>982</v>
      </c>
      <c r="D45" s="609" t="s">
        <v>741</v>
      </c>
      <c r="E45" s="610">
        <v>8</v>
      </c>
      <c r="F45" s="610" t="s">
        <v>855</v>
      </c>
      <c r="G45" s="610" t="s">
        <v>1202</v>
      </c>
      <c r="H45" s="610" t="s">
        <v>1195</v>
      </c>
      <c r="I45" s="223">
        <v>8</v>
      </c>
      <c r="J45" s="275">
        <v>16</v>
      </c>
      <c r="K45" s="275">
        <v>24</v>
      </c>
      <c r="L45" s="275" t="s">
        <v>828</v>
      </c>
    </row>
    <row r="46" spans="1:12" ht="12.75">
      <c r="A46" s="274">
        <v>5</v>
      </c>
      <c r="B46" s="132" t="s">
        <v>7</v>
      </c>
      <c r="C46" s="609" t="s">
        <v>854</v>
      </c>
      <c r="D46" s="609" t="s">
        <v>523</v>
      </c>
      <c r="E46" s="610">
        <v>8</v>
      </c>
      <c r="F46" s="610" t="s">
        <v>855</v>
      </c>
      <c r="G46" s="610" t="s">
        <v>1202</v>
      </c>
      <c r="H46" s="610"/>
      <c r="I46" s="223">
        <v>10</v>
      </c>
      <c r="J46" s="275">
        <v>13.5</v>
      </c>
      <c r="K46" s="275">
        <v>23.5</v>
      </c>
      <c r="L46" s="275"/>
    </row>
    <row r="47" spans="1:12" ht="12.75">
      <c r="A47" s="274">
        <v>6</v>
      </c>
      <c r="B47" s="132" t="s">
        <v>7</v>
      </c>
      <c r="C47" s="613" t="s">
        <v>35</v>
      </c>
      <c r="D47" s="613" t="s">
        <v>743</v>
      </c>
      <c r="E47" s="614">
        <v>8</v>
      </c>
      <c r="F47" s="614" t="s">
        <v>545</v>
      </c>
      <c r="G47" s="614" t="s">
        <v>21</v>
      </c>
      <c r="H47" s="610"/>
      <c r="I47" s="223">
        <v>12</v>
      </c>
      <c r="J47" s="275">
        <v>11</v>
      </c>
      <c r="K47" s="275">
        <v>23</v>
      </c>
      <c r="L47" s="275"/>
    </row>
    <row r="48" spans="1:12" ht="12.75">
      <c r="A48" s="274">
        <v>7</v>
      </c>
      <c r="B48" s="132" t="s">
        <v>7</v>
      </c>
      <c r="C48" s="609" t="s">
        <v>1250</v>
      </c>
      <c r="D48" s="609" t="s">
        <v>610</v>
      </c>
      <c r="E48" s="610">
        <v>8</v>
      </c>
      <c r="F48" s="610" t="s">
        <v>576</v>
      </c>
      <c r="G48" s="610" t="s">
        <v>11</v>
      </c>
      <c r="H48" s="610"/>
      <c r="I48" s="223">
        <v>11</v>
      </c>
      <c r="J48" s="275">
        <v>11</v>
      </c>
      <c r="K48" s="275">
        <v>22</v>
      </c>
      <c r="L48" s="275"/>
    </row>
    <row r="49" spans="1:12" ht="12.75">
      <c r="A49" s="274">
        <v>8</v>
      </c>
      <c r="B49" s="132" t="s">
        <v>7</v>
      </c>
      <c r="C49" s="274" t="s">
        <v>776</v>
      </c>
      <c r="D49" s="274" t="s">
        <v>538</v>
      </c>
      <c r="E49" s="132">
        <v>8</v>
      </c>
      <c r="F49" s="132" t="s">
        <v>528</v>
      </c>
      <c r="G49" s="132" t="s">
        <v>27</v>
      </c>
      <c r="H49" s="132"/>
      <c r="I49" s="223">
        <v>9</v>
      </c>
      <c r="J49" s="275">
        <v>11</v>
      </c>
      <c r="K49" s="275">
        <v>20</v>
      </c>
      <c r="L49" s="275"/>
    </row>
    <row r="50" spans="1:12" ht="12.75">
      <c r="A50" s="274">
        <v>8</v>
      </c>
      <c r="B50" s="132" t="s">
        <v>7</v>
      </c>
      <c r="C50" s="274" t="s">
        <v>976</v>
      </c>
      <c r="D50" s="274" t="s">
        <v>586</v>
      </c>
      <c r="E50" s="132">
        <v>8</v>
      </c>
      <c r="F50" s="132" t="s">
        <v>841</v>
      </c>
      <c r="G50" s="132" t="s">
        <v>13</v>
      </c>
      <c r="H50" s="132" t="s">
        <v>828</v>
      </c>
      <c r="I50" s="223">
        <v>11</v>
      </c>
      <c r="J50" s="275">
        <v>9</v>
      </c>
      <c r="K50" s="275">
        <v>20</v>
      </c>
      <c r="L50" s="275"/>
    </row>
    <row r="51" spans="1:12" ht="12.75">
      <c r="A51" s="274">
        <v>8</v>
      </c>
      <c r="B51" s="132" t="s">
        <v>7</v>
      </c>
      <c r="C51" s="274" t="s">
        <v>987</v>
      </c>
      <c r="D51" s="274" t="s">
        <v>658</v>
      </c>
      <c r="E51" s="132">
        <v>8</v>
      </c>
      <c r="F51" s="132" t="s">
        <v>841</v>
      </c>
      <c r="G51" s="132" t="s">
        <v>13</v>
      </c>
      <c r="H51" s="132"/>
      <c r="I51" s="223">
        <v>10</v>
      </c>
      <c r="J51" s="275">
        <v>10</v>
      </c>
      <c r="K51" s="275">
        <v>20</v>
      </c>
      <c r="L51" s="275"/>
    </row>
    <row r="52" spans="1:12" ht="12.75">
      <c r="A52" s="274">
        <v>8</v>
      </c>
      <c r="B52" s="132" t="s">
        <v>7</v>
      </c>
      <c r="C52" s="274" t="s">
        <v>36</v>
      </c>
      <c r="D52" s="274" t="s">
        <v>661</v>
      </c>
      <c r="E52" s="132">
        <v>8</v>
      </c>
      <c r="F52" s="132" t="s">
        <v>679</v>
      </c>
      <c r="G52" s="132" t="s">
        <v>9</v>
      </c>
      <c r="H52" s="132"/>
      <c r="I52" s="223">
        <v>10</v>
      </c>
      <c r="J52" s="275">
        <v>10</v>
      </c>
      <c r="K52" s="275">
        <v>20</v>
      </c>
      <c r="L52" s="275"/>
    </row>
    <row r="53" spans="1:12" ht="12.75">
      <c r="A53" s="274">
        <v>12</v>
      </c>
      <c r="B53" s="132" t="s">
        <v>7</v>
      </c>
      <c r="C53" s="276" t="s">
        <v>37</v>
      </c>
      <c r="D53" s="274" t="s">
        <v>661</v>
      </c>
      <c r="E53" s="132">
        <v>8</v>
      </c>
      <c r="F53" s="132" t="s">
        <v>532</v>
      </c>
      <c r="G53" s="139" t="s">
        <v>16</v>
      </c>
      <c r="H53" s="139" t="s">
        <v>828</v>
      </c>
      <c r="I53" s="223">
        <v>4</v>
      </c>
      <c r="J53" s="275">
        <v>15</v>
      </c>
      <c r="K53" s="275">
        <v>19</v>
      </c>
      <c r="L53" s="275"/>
    </row>
    <row r="54" spans="1:12" ht="12.75">
      <c r="A54" s="274">
        <v>12</v>
      </c>
      <c r="B54" s="132" t="s">
        <v>7</v>
      </c>
      <c r="C54" s="274" t="s">
        <v>38</v>
      </c>
      <c r="D54" s="274" t="s">
        <v>858</v>
      </c>
      <c r="E54" s="132">
        <v>8</v>
      </c>
      <c r="F54" s="132" t="s">
        <v>954</v>
      </c>
      <c r="G54" s="132" t="s">
        <v>28</v>
      </c>
      <c r="H54" s="132"/>
      <c r="I54" s="223">
        <v>9</v>
      </c>
      <c r="J54" s="275">
        <v>10</v>
      </c>
      <c r="K54" s="275">
        <v>19</v>
      </c>
      <c r="L54" s="275"/>
    </row>
    <row r="55" spans="1:12" ht="12.75">
      <c r="A55" s="274">
        <v>14</v>
      </c>
      <c r="B55" s="132" t="s">
        <v>7</v>
      </c>
      <c r="C55" s="274" t="s">
        <v>1330</v>
      </c>
      <c r="D55" s="274" t="s">
        <v>661</v>
      </c>
      <c r="E55" s="132">
        <v>8</v>
      </c>
      <c r="F55" s="132" t="s">
        <v>889</v>
      </c>
      <c r="G55" s="132" t="s">
        <v>1331</v>
      </c>
      <c r="H55" s="132"/>
      <c r="I55" s="223">
        <v>9</v>
      </c>
      <c r="J55" s="275">
        <v>8</v>
      </c>
      <c r="K55" s="275">
        <v>17</v>
      </c>
      <c r="L55" s="275"/>
    </row>
    <row r="56" spans="1:12" ht="12.75">
      <c r="A56" s="274">
        <v>14</v>
      </c>
      <c r="B56" s="132" t="s">
        <v>7</v>
      </c>
      <c r="C56" s="282" t="s">
        <v>1639</v>
      </c>
      <c r="D56" s="282" t="s">
        <v>741</v>
      </c>
      <c r="E56" s="126">
        <v>8</v>
      </c>
      <c r="F56" s="126" t="s">
        <v>681</v>
      </c>
      <c r="G56" s="126" t="s">
        <v>24</v>
      </c>
      <c r="H56" s="132"/>
      <c r="I56" s="223">
        <v>9</v>
      </c>
      <c r="J56" s="275">
        <v>8</v>
      </c>
      <c r="K56" s="275">
        <v>17</v>
      </c>
      <c r="L56" s="275"/>
    </row>
    <row r="57" spans="1:12" ht="12.75">
      <c r="A57" s="274">
        <v>14</v>
      </c>
      <c r="B57" s="132" t="s">
        <v>7</v>
      </c>
      <c r="C57" s="274" t="s">
        <v>1534</v>
      </c>
      <c r="D57" s="274" t="s">
        <v>743</v>
      </c>
      <c r="E57" s="132">
        <v>8</v>
      </c>
      <c r="F57" s="132" t="s">
        <v>524</v>
      </c>
      <c r="G57" s="132" t="s">
        <v>1637</v>
      </c>
      <c r="H57" s="132"/>
      <c r="I57" s="223">
        <v>10</v>
      </c>
      <c r="J57" s="275">
        <v>7</v>
      </c>
      <c r="K57" s="275">
        <v>17</v>
      </c>
      <c r="L57" s="275"/>
    </row>
    <row r="58" spans="1:12" ht="12.75">
      <c r="A58" s="274">
        <v>14</v>
      </c>
      <c r="B58" s="132" t="s">
        <v>7</v>
      </c>
      <c r="C58" s="274" t="s">
        <v>961</v>
      </c>
      <c r="D58" s="274" t="s">
        <v>962</v>
      </c>
      <c r="E58" s="277">
        <v>8</v>
      </c>
      <c r="F58" s="132" t="s">
        <v>836</v>
      </c>
      <c r="G58" s="132" t="s">
        <v>15</v>
      </c>
      <c r="H58" s="132"/>
      <c r="I58" s="223">
        <v>6</v>
      </c>
      <c r="J58" s="275">
        <v>11</v>
      </c>
      <c r="K58" s="275">
        <v>17</v>
      </c>
      <c r="L58" s="275"/>
    </row>
    <row r="59" spans="1:12" ht="12.75">
      <c r="A59" s="274">
        <v>18</v>
      </c>
      <c r="B59" s="132" t="s">
        <v>7</v>
      </c>
      <c r="C59" s="282" t="s">
        <v>848</v>
      </c>
      <c r="D59" s="282" t="s">
        <v>608</v>
      </c>
      <c r="E59" s="126">
        <v>8</v>
      </c>
      <c r="F59" s="126" t="s">
        <v>545</v>
      </c>
      <c r="G59" s="126" t="s">
        <v>21</v>
      </c>
      <c r="H59" s="126" t="s">
        <v>1161</v>
      </c>
      <c r="I59" s="223">
        <v>10</v>
      </c>
      <c r="J59" s="275">
        <v>5</v>
      </c>
      <c r="K59" s="275">
        <v>15</v>
      </c>
      <c r="L59" s="275"/>
    </row>
    <row r="60" spans="1:12" ht="12.75">
      <c r="A60" s="274">
        <v>19</v>
      </c>
      <c r="B60" s="132" t="s">
        <v>7</v>
      </c>
      <c r="C60" s="279" t="s">
        <v>39</v>
      </c>
      <c r="D60" s="279" t="s">
        <v>40</v>
      </c>
      <c r="E60" s="133">
        <v>8</v>
      </c>
      <c r="F60" s="133" t="s">
        <v>514</v>
      </c>
      <c r="G60" s="133" t="s">
        <v>1457</v>
      </c>
      <c r="H60" s="133"/>
      <c r="I60" s="223">
        <v>10</v>
      </c>
      <c r="J60" s="275">
        <v>0</v>
      </c>
      <c r="K60" s="275">
        <v>10</v>
      </c>
      <c r="L60" s="275"/>
    </row>
    <row r="61" spans="1:12" ht="12.75">
      <c r="A61" s="274">
        <v>20</v>
      </c>
      <c r="B61" s="132" t="s">
        <v>7</v>
      </c>
      <c r="C61" s="274" t="s">
        <v>1596</v>
      </c>
      <c r="D61" s="274" t="s">
        <v>523</v>
      </c>
      <c r="E61" s="132">
        <v>8</v>
      </c>
      <c r="F61" s="132" t="s">
        <v>844</v>
      </c>
      <c r="G61" s="132" t="s">
        <v>1304</v>
      </c>
      <c r="H61" s="132"/>
      <c r="I61" s="223">
        <v>7</v>
      </c>
      <c r="J61" s="275">
        <v>1</v>
      </c>
      <c r="K61" s="275">
        <v>8</v>
      </c>
      <c r="L61" s="275"/>
    </row>
    <row r="62" spans="1:12" ht="12.75">
      <c r="A62" s="274"/>
      <c r="B62" s="132" t="s">
        <v>7</v>
      </c>
      <c r="C62" s="274" t="s">
        <v>41</v>
      </c>
      <c r="D62" s="274" t="s">
        <v>571</v>
      </c>
      <c r="E62" s="132">
        <v>8</v>
      </c>
      <c r="F62" s="132" t="s">
        <v>846</v>
      </c>
      <c r="G62" s="132" t="s">
        <v>18</v>
      </c>
      <c r="H62" s="132"/>
      <c r="I62" s="223"/>
      <c r="J62" s="275"/>
      <c r="K62" s="275"/>
      <c r="L62" s="275" t="s">
        <v>644</v>
      </c>
    </row>
    <row r="63" spans="1:12" ht="12.75">
      <c r="A63" s="274"/>
      <c r="B63" s="132" t="s">
        <v>7</v>
      </c>
      <c r="C63" s="274" t="s">
        <v>42</v>
      </c>
      <c r="D63" s="274" t="s">
        <v>661</v>
      </c>
      <c r="E63" s="132">
        <v>8</v>
      </c>
      <c r="F63" s="132" t="s">
        <v>1814</v>
      </c>
      <c r="G63" s="132" t="s">
        <v>43</v>
      </c>
      <c r="H63" s="132"/>
      <c r="I63" s="223"/>
      <c r="J63" s="275"/>
      <c r="K63" s="275"/>
      <c r="L63" s="275" t="s">
        <v>644</v>
      </c>
    </row>
    <row r="64" spans="1:12" ht="12.75">
      <c r="A64" s="274"/>
      <c r="B64" s="132" t="s">
        <v>7</v>
      </c>
      <c r="C64" s="274" t="s">
        <v>1530</v>
      </c>
      <c r="D64" s="274" t="s">
        <v>614</v>
      </c>
      <c r="E64" s="132">
        <v>8</v>
      </c>
      <c r="F64" s="132" t="s">
        <v>928</v>
      </c>
      <c r="G64" s="132" t="s">
        <v>1319</v>
      </c>
      <c r="H64" s="132"/>
      <c r="I64" s="223"/>
      <c r="J64" s="275"/>
      <c r="K64" s="275"/>
      <c r="L64" s="275" t="s">
        <v>644</v>
      </c>
    </row>
    <row r="65" spans="1:12" ht="12.75">
      <c r="A65" s="274"/>
      <c r="B65" s="132" t="s">
        <v>7</v>
      </c>
      <c r="C65" s="274" t="s">
        <v>1246</v>
      </c>
      <c r="D65" s="274" t="s">
        <v>552</v>
      </c>
      <c r="E65" s="132">
        <v>8</v>
      </c>
      <c r="F65" s="132" t="s">
        <v>886</v>
      </c>
      <c r="G65" s="132" t="s">
        <v>30</v>
      </c>
      <c r="H65" s="132"/>
      <c r="I65" s="223"/>
      <c r="J65" s="275"/>
      <c r="K65" s="275"/>
      <c r="L65" s="275" t="s">
        <v>644</v>
      </c>
    </row>
    <row r="66" spans="1:12" ht="12.75">
      <c r="A66" s="841" t="s">
        <v>44</v>
      </c>
      <c r="B66" s="842"/>
      <c r="C66" s="842"/>
      <c r="D66" s="842"/>
      <c r="E66" s="842"/>
      <c r="F66" s="842"/>
      <c r="G66" s="842"/>
      <c r="H66" s="842"/>
      <c r="I66" s="842"/>
      <c r="J66" s="842"/>
      <c r="K66" s="842"/>
      <c r="L66" s="843"/>
    </row>
    <row r="67" spans="1:12" ht="12.75">
      <c r="A67" s="606"/>
      <c r="B67" s="607"/>
      <c r="C67" s="607"/>
      <c r="D67" s="607"/>
      <c r="E67" s="607"/>
      <c r="F67" s="607"/>
      <c r="G67" s="607"/>
      <c r="H67" s="607"/>
      <c r="I67" s="607">
        <v>25</v>
      </c>
      <c r="J67" s="607">
        <v>87</v>
      </c>
      <c r="K67" s="607">
        <v>113</v>
      </c>
      <c r="L67" s="608"/>
    </row>
    <row r="68" spans="1:12" ht="12.75">
      <c r="A68" s="274">
        <v>1</v>
      </c>
      <c r="B68" s="132" t="s">
        <v>7</v>
      </c>
      <c r="C68" s="274" t="s">
        <v>1050</v>
      </c>
      <c r="D68" s="274" t="s">
        <v>1051</v>
      </c>
      <c r="E68" s="132">
        <v>9</v>
      </c>
      <c r="F68" s="132" t="s">
        <v>855</v>
      </c>
      <c r="G68" s="132" t="s">
        <v>1202</v>
      </c>
      <c r="H68" s="132"/>
      <c r="I68" s="223">
        <v>8</v>
      </c>
      <c r="J68" s="275">
        <v>10</v>
      </c>
      <c r="K68" s="275">
        <v>18</v>
      </c>
      <c r="L68" s="7" t="s">
        <v>828</v>
      </c>
    </row>
    <row r="69" spans="1:12" ht="12.75">
      <c r="A69" s="274">
        <v>2</v>
      </c>
      <c r="B69" s="132" t="s">
        <v>7</v>
      </c>
      <c r="C69" s="274" t="s">
        <v>961</v>
      </c>
      <c r="D69" s="274" t="s">
        <v>1363</v>
      </c>
      <c r="E69" s="277">
        <v>9</v>
      </c>
      <c r="F69" s="132" t="s">
        <v>836</v>
      </c>
      <c r="G69" s="132" t="s">
        <v>15</v>
      </c>
      <c r="H69" s="132"/>
      <c r="I69" s="223">
        <v>5</v>
      </c>
      <c r="J69" s="275">
        <v>12</v>
      </c>
      <c r="K69" s="275">
        <v>17</v>
      </c>
      <c r="L69" s="275" t="s">
        <v>828</v>
      </c>
    </row>
    <row r="70" spans="1:12" ht="12.75">
      <c r="A70" s="274">
        <v>3</v>
      </c>
      <c r="B70" s="132" t="s">
        <v>7</v>
      </c>
      <c r="C70" s="274" t="s">
        <v>1037</v>
      </c>
      <c r="D70" s="274" t="s">
        <v>538</v>
      </c>
      <c r="E70" s="132">
        <v>9</v>
      </c>
      <c r="F70" s="132" t="s">
        <v>889</v>
      </c>
      <c r="G70" s="132" t="s">
        <v>1331</v>
      </c>
      <c r="H70" s="132"/>
      <c r="I70" s="223">
        <v>6</v>
      </c>
      <c r="J70" s="275">
        <v>10.5</v>
      </c>
      <c r="K70" s="275">
        <v>16.5</v>
      </c>
      <c r="L70" s="275" t="s">
        <v>828</v>
      </c>
    </row>
    <row r="71" spans="1:12" ht="12.75">
      <c r="A71" s="274">
        <v>4</v>
      </c>
      <c r="B71" s="132" t="s">
        <v>7</v>
      </c>
      <c r="C71" s="274" t="s">
        <v>1156</v>
      </c>
      <c r="D71" s="274" t="s">
        <v>858</v>
      </c>
      <c r="E71" s="132">
        <v>9</v>
      </c>
      <c r="F71" s="132" t="s">
        <v>579</v>
      </c>
      <c r="G71" s="132" t="s">
        <v>1282</v>
      </c>
      <c r="H71" s="132" t="s">
        <v>515</v>
      </c>
      <c r="I71" s="223">
        <v>6</v>
      </c>
      <c r="J71" s="275">
        <v>10</v>
      </c>
      <c r="K71" s="275">
        <v>16</v>
      </c>
      <c r="L71" s="275" t="s">
        <v>828</v>
      </c>
    </row>
    <row r="72" spans="1:12" ht="12.75">
      <c r="A72" s="274">
        <v>5</v>
      </c>
      <c r="B72" s="132" t="s">
        <v>7</v>
      </c>
      <c r="C72" s="276" t="s">
        <v>1021</v>
      </c>
      <c r="D72" s="274" t="s">
        <v>531</v>
      </c>
      <c r="E72" s="132">
        <v>9</v>
      </c>
      <c r="F72" s="132" t="s">
        <v>532</v>
      </c>
      <c r="G72" s="139" t="s">
        <v>16</v>
      </c>
      <c r="H72" s="139" t="s">
        <v>828</v>
      </c>
      <c r="I72" s="223">
        <v>12</v>
      </c>
      <c r="J72" s="275">
        <v>3</v>
      </c>
      <c r="K72" s="275">
        <v>15</v>
      </c>
      <c r="L72" s="275"/>
    </row>
    <row r="73" spans="1:12" ht="12.75">
      <c r="A73" s="274">
        <v>6</v>
      </c>
      <c r="B73" s="132" t="s">
        <v>7</v>
      </c>
      <c r="C73" s="274" t="s">
        <v>609</v>
      </c>
      <c r="D73" s="274" t="s">
        <v>610</v>
      </c>
      <c r="E73" s="132">
        <v>9</v>
      </c>
      <c r="F73" s="132" t="s">
        <v>597</v>
      </c>
      <c r="G73" s="132" t="s">
        <v>45</v>
      </c>
      <c r="H73" s="132"/>
      <c r="I73" s="223">
        <v>12</v>
      </c>
      <c r="J73" s="275">
        <v>2</v>
      </c>
      <c r="K73" s="275">
        <v>14</v>
      </c>
      <c r="L73" s="275"/>
    </row>
    <row r="74" spans="1:12" ht="12.75">
      <c r="A74" s="274">
        <v>6</v>
      </c>
      <c r="B74" s="132" t="s">
        <v>7</v>
      </c>
      <c r="C74" s="274" t="s">
        <v>1030</v>
      </c>
      <c r="D74" s="274" t="s">
        <v>610</v>
      </c>
      <c r="E74" s="139">
        <v>9</v>
      </c>
      <c r="F74" s="132" t="s">
        <v>579</v>
      </c>
      <c r="G74" s="139" t="s">
        <v>1282</v>
      </c>
      <c r="H74" s="139" t="s">
        <v>1329</v>
      </c>
      <c r="I74" s="223">
        <v>6</v>
      </c>
      <c r="J74" s="275">
        <v>8</v>
      </c>
      <c r="K74" s="275">
        <v>14</v>
      </c>
      <c r="L74" s="275"/>
    </row>
    <row r="75" spans="1:12" ht="12.75">
      <c r="A75" s="274">
        <v>8</v>
      </c>
      <c r="B75" s="132" t="s">
        <v>7</v>
      </c>
      <c r="C75" s="274" t="s">
        <v>1040</v>
      </c>
      <c r="D75" s="274" t="s">
        <v>548</v>
      </c>
      <c r="E75" s="132">
        <v>9</v>
      </c>
      <c r="F75" s="132" t="s">
        <v>576</v>
      </c>
      <c r="G75" s="132" t="s">
        <v>46</v>
      </c>
      <c r="H75" s="132" t="s">
        <v>1394</v>
      </c>
      <c r="I75" s="223">
        <v>9</v>
      </c>
      <c r="J75" s="275">
        <v>3</v>
      </c>
      <c r="K75" s="275">
        <v>12</v>
      </c>
      <c r="L75" s="275"/>
    </row>
    <row r="76" spans="1:12" ht="12.75">
      <c r="A76" s="274">
        <v>9</v>
      </c>
      <c r="B76" s="132" t="s">
        <v>7</v>
      </c>
      <c r="C76" s="274" t="s">
        <v>47</v>
      </c>
      <c r="D76" s="274" t="s">
        <v>625</v>
      </c>
      <c r="E76" s="132">
        <v>9</v>
      </c>
      <c r="F76" s="132" t="s">
        <v>576</v>
      </c>
      <c r="G76" s="132" t="s">
        <v>46</v>
      </c>
      <c r="H76" s="132"/>
      <c r="I76" s="223">
        <v>5</v>
      </c>
      <c r="J76" s="275">
        <v>6</v>
      </c>
      <c r="K76" s="275">
        <v>11</v>
      </c>
      <c r="L76" s="275"/>
    </row>
    <row r="77" spans="1:12" ht="12.75">
      <c r="A77" s="274">
        <v>10</v>
      </c>
      <c r="B77" s="132" t="s">
        <v>7</v>
      </c>
      <c r="C77" s="274" t="s">
        <v>578</v>
      </c>
      <c r="D77" s="274" t="s">
        <v>558</v>
      </c>
      <c r="E77" s="139">
        <v>9</v>
      </c>
      <c r="F77" s="132" t="s">
        <v>579</v>
      </c>
      <c r="G77" s="139" t="s">
        <v>1282</v>
      </c>
      <c r="H77" s="139" t="s">
        <v>1329</v>
      </c>
      <c r="I77" s="223">
        <v>5</v>
      </c>
      <c r="J77" s="275">
        <v>5.5</v>
      </c>
      <c r="K77" s="275">
        <v>10.5</v>
      </c>
      <c r="L77" s="275"/>
    </row>
    <row r="78" spans="1:12" ht="12.75">
      <c r="A78" s="274">
        <v>11</v>
      </c>
      <c r="B78" s="132" t="s">
        <v>7</v>
      </c>
      <c r="C78" s="274" t="s">
        <v>1205</v>
      </c>
      <c r="D78" s="274" t="s">
        <v>651</v>
      </c>
      <c r="E78" s="132">
        <v>9</v>
      </c>
      <c r="F78" s="132" t="s">
        <v>841</v>
      </c>
      <c r="G78" s="132" t="s">
        <v>13</v>
      </c>
      <c r="H78" s="132"/>
      <c r="I78" s="223">
        <v>8</v>
      </c>
      <c r="J78" s="275">
        <v>2</v>
      </c>
      <c r="K78" s="275">
        <v>10</v>
      </c>
      <c r="L78" s="275"/>
    </row>
    <row r="79" spans="1:12" ht="12.75">
      <c r="A79" s="274">
        <v>12</v>
      </c>
      <c r="B79" s="132" t="s">
        <v>7</v>
      </c>
      <c r="C79" s="274" t="s">
        <v>1028</v>
      </c>
      <c r="D79" s="274" t="s">
        <v>575</v>
      </c>
      <c r="E79" s="277">
        <v>9</v>
      </c>
      <c r="F79" s="132" t="s">
        <v>836</v>
      </c>
      <c r="G79" s="132" t="s">
        <v>15</v>
      </c>
      <c r="H79" s="132" t="s">
        <v>1195</v>
      </c>
      <c r="I79" s="223">
        <v>7</v>
      </c>
      <c r="J79" s="275">
        <v>2</v>
      </c>
      <c r="K79" s="275">
        <v>9</v>
      </c>
      <c r="L79" s="275"/>
    </row>
    <row r="80" spans="1:12" ht="12.75">
      <c r="A80" s="274">
        <v>13</v>
      </c>
      <c r="B80" s="132" t="s">
        <v>7</v>
      </c>
      <c r="C80" s="282" t="s">
        <v>48</v>
      </c>
      <c r="D80" s="282" t="s">
        <v>651</v>
      </c>
      <c r="E80" s="126">
        <v>9</v>
      </c>
      <c r="F80" s="126" t="s">
        <v>681</v>
      </c>
      <c r="G80" s="126" t="s">
        <v>24</v>
      </c>
      <c r="H80" s="132"/>
      <c r="I80" s="223">
        <v>6</v>
      </c>
      <c r="J80" s="275">
        <v>2.5</v>
      </c>
      <c r="K80" s="275">
        <v>8.5</v>
      </c>
      <c r="L80" s="275"/>
    </row>
    <row r="81" spans="1:12" ht="12.75">
      <c r="A81" s="274">
        <v>14</v>
      </c>
      <c r="B81" s="132" t="s">
        <v>7</v>
      </c>
      <c r="C81" s="274" t="s">
        <v>605</v>
      </c>
      <c r="D81" s="274" t="s">
        <v>606</v>
      </c>
      <c r="E81" s="132">
        <v>9</v>
      </c>
      <c r="F81" s="132" t="s">
        <v>844</v>
      </c>
      <c r="G81" s="132" t="s">
        <v>1304</v>
      </c>
      <c r="H81" s="132"/>
      <c r="I81" s="223">
        <v>6</v>
      </c>
      <c r="J81" s="275">
        <v>1.5</v>
      </c>
      <c r="K81" s="275">
        <v>7.5</v>
      </c>
      <c r="L81" s="275"/>
    </row>
    <row r="82" spans="1:12" ht="12.75">
      <c r="A82" s="274">
        <v>15</v>
      </c>
      <c r="B82" s="132" t="s">
        <v>7</v>
      </c>
      <c r="C82" s="274" t="s">
        <v>800</v>
      </c>
      <c r="D82" s="274" t="s">
        <v>590</v>
      </c>
      <c r="E82" s="132">
        <v>9</v>
      </c>
      <c r="F82" s="132" t="s">
        <v>954</v>
      </c>
      <c r="G82" s="132" t="s">
        <v>28</v>
      </c>
      <c r="H82" s="132"/>
      <c r="I82" s="223">
        <v>6</v>
      </c>
      <c r="J82" s="275">
        <v>1</v>
      </c>
      <c r="K82" s="275">
        <v>7</v>
      </c>
      <c r="L82" s="275"/>
    </row>
    <row r="83" spans="1:12" ht="12.75">
      <c r="A83" s="274">
        <v>16</v>
      </c>
      <c r="B83" s="132" t="s">
        <v>7</v>
      </c>
      <c r="C83" s="279" t="s">
        <v>49</v>
      </c>
      <c r="D83" s="279" t="s">
        <v>50</v>
      </c>
      <c r="E83" s="133">
        <v>9</v>
      </c>
      <c r="F83" s="133" t="s">
        <v>514</v>
      </c>
      <c r="G83" s="133" t="s">
        <v>1457</v>
      </c>
      <c r="H83" s="133"/>
      <c r="I83" s="223">
        <v>5</v>
      </c>
      <c r="J83" s="275">
        <v>1</v>
      </c>
      <c r="K83" s="275">
        <v>6</v>
      </c>
      <c r="L83" s="275"/>
    </row>
    <row r="84" spans="1:12" ht="12.75">
      <c r="A84" s="274">
        <v>17</v>
      </c>
      <c r="B84" s="132" t="s">
        <v>7</v>
      </c>
      <c r="C84" s="274" t="s">
        <v>1242</v>
      </c>
      <c r="D84" s="274" t="s">
        <v>560</v>
      </c>
      <c r="E84" s="132">
        <v>9</v>
      </c>
      <c r="F84" s="132" t="s">
        <v>1350</v>
      </c>
      <c r="G84" s="132" t="s">
        <v>51</v>
      </c>
      <c r="H84" s="132"/>
      <c r="I84" s="223">
        <v>5</v>
      </c>
      <c r="J84" s="275">
        <v>0</v>
      </c>
      <c r="K84" s="275">
        <v>5</v>
      </c>
      <c r="L84" s="275"/>
    </row>
    <row r="85" spans="1:12" ht="12.75">
      <c r="A85" s="274">
        <v>18</v>
      </c>
      <c r="B85" s="132" t="s">
        <v>7</v>
      </c>
      <c r="C85" s="274" t="s">
        <v>1371</v>
      </c>
      <c r="D85" s="274" t="s">
        <v>614</v>
      </c>
      <c r="E85" s="132">
        <v>9</v>
      </c>
      <c r="F85" s="132" t="s">
        <v>846</v>
      </c>
      <c r="G85" s="132" t="s">
        <v>18</v>
      </c>
      <c r="H85" s="132"/>
      <c r="I85" s="223">
        <v>1</v>
      </c>
      <c r="J85" s="275">
        <v>1.5</v>
      </c>
      <c r="K85" s="275">
        <v>2.5</v>
      </c>
      <c r="L85" s="275"/>
    </row>
    <row r="86" spans="1:12" ht="12.75">
      <c r="A86" s="274"/>
      <c r="B86" s="132" t="s">
        <v>7</v>
      </c>
      <c r="C86" s="274" t="s">
        <v>52</v>
      </c>
      <c r="D86" s="274" t="s">
        <v>706</v>
      </c>
      <c r="E86" s="132">
        <v>9</v>
      </c>
      <c r="F86" s="132" t="s">
        <v>916</v>
      </c>
      <c r="G86" s="132" t="s">
        <v>53</v>
      </c>
      <c r="H86" s="132"/>
      <c r="I86" s="223"/>
      <c r="J86" s="275"/>
      <c r="K86" s="275"/>
      <c r="L86" s="275" t="s">
        <v>644</v>
      </c>
    </row>
    <row r="87" spans="1:12" ht="12.75">
      <c r="A87" s="274"/>
      <c r="B87" s="132" t="s">
        <v>7</v>
      </c>
      <c r="C87" s="276" t="s">
        <v>54</v>
      </c>
      <c r="D87" s="274" t="s">
        <v>858</v>
      </c>
      <c r="E87" s="132">
        <v>9</v>
      </c>
      <c r="F87" s="132" t="s">
        <v>532</v>
      </c>
      <c r="G87" s="139" t="s">
        <v>16</v>
      </c>
      <c r="H87" s="139"/>
      <c r="I87" s="223"/>
      <c r="J87" s="275"/>
      <c r="K87" s="275"/>
      <c r="L87" s="275" t="s">
        <v>644</v>
      </c>
    </row>
    <row r="88" spans="1:12" ht="12.75">
      <c r="A88" s="274"/>
      <c r="B88" s="132" t="s">
        <v>7</v>
      </c>
      <c r="C88" s="274" t="s">
        <v>1388</v>
      </c>
      <c r="D88" s="274" t="s">
        <v>706</v>
      </c>
      <c r="E88" s="132">
        <v>9</v>
      </c>
      <c r="F88" s="132" t="s">
        <v>1814</v>
      </c>
      <c r="G88" s="132" t="s">
        <v>43</v>
      </c>
      <c r="H88" s="132"/>
      <c r="I88" s="223"/>
      <c r="J88" s="275"/>
      <c r="K88" s="275"/>
      <c r="L88" s="275" t="s">
        <v>644</v>
      </c>
    </row>
    <row r="89" spans="1:12" ht="12.75">
      <c r="A89" s="274"/>
      <c r="B89" s="132" t="s">
        <v>7</v>
      </c>
      <c r="C89" s="274" t="s">
        <v>55</v>
      </c>
      <c r="D89" s="274" t="s">
        <v>1051</v>
      </c>
      <c r="E89" s="132">
        <v>9</v>
      </c>
      <c r="F89" s="132" t="s">
        <v>886</v>
      </c>
      <c r="G89" s="132" t="s">
        <v>30</v>
      </c>
      <c r="H89" s="132"/>
      <c r="I89" s="223"/>
      <c r="J89" s="275"/>
      <c r="K89" s="275"/>
      <c r="L89" s="275" t="s">
        <v>644</v>
      </c>
    </row>
    <row r="90" spans="1:12" ht="12.75">
      <c r="A90" s="274"/>
      <c r="B90" s="132" t="s">
        <v>7</v>
      </c>
      <c r="C90" s="274" t="s">
        <v>1569</v>
      </c>
      <c r="D90" s="274" t="s">
        <v>703</v>
      </c>
      <c r="E90" s="132">
        <v>9</v>
      </c>
      <c r="F90" s="132" t="s">
        <v>939</v>
      </c>
      <c r="G90" s="132" t="s">
        <v>56</v>
      </c>
      <c r="H90" s="132"/>
      <c r="I90" s="223"/>
      <c r="J90" s="275"/>
      <c r="K90" s="275"/>
      <c r="L90" s="275" t="s">
        <v>644</v>
      </c>
    </row>
    <row r="91" spans="1:12" ht="12.75">
      <c r="A91" s="274"/>
      <c r="B91" s="132" t="s">
        <v>7</v>
      </c>
      <c r="C91" s="274" t="s">
        <v>1379</v>
      </c>
      <c r="D91" s="274" t="s">
        <v>527</v>
      </c>
      <c r="E91" s="132">
        <v>9</v>
      </c>
      <c r="F91" s="132" t="s">
        <v>524</v>
      </c>
      <c r="G91" s="132" t="s">
        <v>1637</v>
      </c>
      <c r="H91" s="132"/>
      <c r="I91" s="223"/>
      <c r="J91" s="275"/>
      <c r="K91" s="275"/>
      <c r="L91" s="275" t="s">
        <v>644</v>
      </c>
    </row>
    <row r="92" spans="1:12" ht="12.75">
      <c r="A92" s="841" t="s">
        <v>57</v>
      </c>
      <c r="B92" s="842"/>
      <c r="C92" s="842"/>
      <c r="D92" s="842"/>
      <c r="E92" s="842"/>
      <c r="F92" s="842"/>
      <c r="G92" s="842"/>
      <c r="H92" s="842"/>
      <c r="I92" s="842"/>
      <c r="J92" s="842"/>
      <c r="K92" s="842"/>
      <c r="L92" s="843"/>
    </row>
    <row r="93" spans="1:12" ht="12.75">
      <c r="A93" s="606"/>
      <c r="B93" s="607"/>
      <c r="C93" s="607"/>
      <c r="D93" s="607"/>
      <c r="E93" s="607"/>
      <c r="F93" s="607"/>
      <c r="G93" s="607"/>
      <c r="H93" s="607"/>
      <c r="I93" s="607">
        <v>25</v>
      </c>
      <c r="J93" s="607">
        <v>89</v>
      </c>
      <c r="K93" s="607">
        <v>114</v>
      </c>
      <c r="L93" s="608"/>
    </row>
    <row r="94" spans="1:12" ht="12.75">
      <c r="A94" s="274">
        <v>1</v>
      </c>
      <c r="B94" s="132" t="s">
        <v>7</v>
      </c>
      <c r="C94" s="274" t="s">
        <v>1283</v>
      </c>
      <c r="D94" s="274" t="s">
        <v>658</v>
      </c>
      <c r="E94" s="132">
        <v>10</v>
      </c>
      <c r="F94" s="132" t="s">
        <v>524</v>
      </c>
      <c r="G94" s="132" t="s">
        <v>1535</v>
      </c>
      <c r="H94" s="132" t="s">
        <v>1165</v>
      </c>
      <c r="I94" s="223">
        <v>17</v>
      </c>
      <c r="J94" s="275">
        <v>25</v>
      </c>
      <c r="K94" s="275">
        <v>42</v>
      </c>
      <c r="L94" s="7" t="s">
        <v>1161</v>
      </c>
    </row>
    <row r="95" spans="1:12" ht="12.75">
      <c r="A95" s="274">
        <v>1</v>
      </c>
      <c r="B95" s="132" t="s">
        <v>7</v>
      </c>
      <c r="C95" s="274" t="s">
        <v>58</v>
      </c>
      <c r="D95" s="274" t="s">
        <v>527</v>
      </c>
      <c r="E95" s="132">
        <v>11</v>
      </c>
      <c r="F95" s="132" t="s">
        <v>954</v>
      </c>
      <c r="G95" s="132" t="s">
        <v>28</v>
      </c>
      <c r="H95" s="132"/>
      <c r="I95" s="223">
        <v>12</v>
      </c>
      <c r="J95" s="275">
        <v>11.5</v>
      </c>
      <c r="K95" s="275">
        <v>23.5</v>
      </c>
      <c r="L95" s="275" t="s">
        <v>828</v>
      </c>
    </row>
    <row r="96" spans="1:12" ht="12.75">
      <c r="A96" s="274">
        <v>2</v>
      </c>
      <c r="B96" s="132" t="s">
        <v>7</v>
      </c>
      <c r="C96" s="274" t="s">
        <v>59</v>
      </c>
      <c r="D96" s="274" t="s">
        <v>600</v>
      </c>
      <c r="E96" s="277">
        <v>11</v>
      </c>
      <c r="F96" s="132" t="s">
        <v>836</v>
      </c>
      <c r="G96" s="132" t="s">
        <v>15</v>
      </c>
      <c r="H96" s="132" t="s">
        <v>1195</v>
      </c>
      <c r="I96" s="223">
        <v>15</v>
      </c>
      <c r="J96" s="275">
        <v>3</v>
      </c>
      <c r="K96" s="275">
        <v>18</v>
      </c>
      <c r="L96" s="275" t="s">
        <v>828</v>
      </c>
    </row>
    <row r="97" spans="1:12" ht="12.75">
      <c r="A97" s="274">
        <v>2</v>
      </c>
      <c r="B97" s="132" t="s">
        <v>7</v>
      </c>
      <c r="C97" s="274" t="s">
        <v>1407</v>
      </c>
      <c r="D97" s="274" t="s">
        <v>538</v>
      </c>
      <c r="E97" s="132">
        <v>10</v>
      </c>
      <c r="F97" s="132" t="s">
        <v>524</v>
      </c>
      <c r="G97" s="132" t="s">
        <v>1535</v>
      </c>
      <c r="H97" s="132" t="s">
        <v>828</v>
      </c>
      <c r="I97" s="223">
        <v>7</v>
      </c>
      <c r="J97" s="275">
        <v>8</v>
      </c>
      <c r="K97" s="275">
        <v>15</v>
      </c>
      <c r="L97" s="275" t="s">
        <v>828</v>
      </c>
    </row>
    <row r="98" spans="1:12" ht="12.75">
      <c r="A98" s="274">
        <v>3</v>
      </c>
      <c r="B98" s="132" t="s">
        <v>7</v>
      </c>
      <c r="C98" s="282" t="s">
        <v>1103</v>
      </c>
      <c r="D98" s="282" t="s">
        <v>743</v>
      </c>
      <c r="E98" s="126">
        <v>11</v>
      </c>
      <c r="F98" s="126" t="s">
        <v>545</v>
      </c>
      <c r="G98" s="126" t="s">
        <v>21</v>
      </c>
      <c r="H98" s="132"/>
      <c r="I98" s="223">
        <v>7</v>
      </c>
      <c r="J98" s="275">
        <v>6</v>
      </c>
      <c r="K98" s="275">
        <v>13</v>
      </c>
      <c r="L98" s="275"/>
    </row>
    <row r="99" spans="1:12" ht="12.75">
      <c r="A99" s="274">
        <v>4</v>
      </c>
      <c r="B99" s="132" t="s">
        <v>7</v>
      </c>
      <c r="C99" s="274" t="s">
        <v>649</v>
      </c>
      <c r="D99" s="274" t="s">
        <v>558</v>
      </c>
      <c r="E99" s="132">
        <v>11</v>
      </c>
      <c r="F99" s="132" t="s">
        <v>841</v>
      </c>
      <c r="G99" s="132" t="s">
        <v>1170</v>
      </c>
      <c r="H99" s="132"/>
      <c r="I99" s="223">
        <v>8</v>
      </c>
      <c r="J99" s="275">
        <v>4</v>
      </c>
      <c r="K99" s="275">
        <v>12</v>
      </c>
      <c r="L99" s="275"/>
    </row>
    <row r="100" spans="1:12" ht="12.75">
      <c r="A100" s="274">
        <v>4</v>
      </c>
      <c r="B100" s="132" t="s">
        <v>7</v>
      </c>
      <c r="C100" s="274" t="s">
        <v>668</v>
      </c>
      <c r="D100" s="274" t="s">
        <v>552</v>
      </c>
      <c r="E100" s="132">
        <v>11</v>
      </c>
      <c r="F100" s="132" t="s">
        <v>561</v>
      </c>
      <c r="G100" s="132" t="s">
        <v>32</v>
      </c>
      <c r="H100" s="132"/>
      <c r="I100" s="223">
        <v>9</v>
      </c>
      <c r="J100" s="275">
        <v>3</v>
      </c>
      <c r="K100" s="275">
        <v>12</v>
      </c>
      <c r="L100" s="275"/>
    </row>
    <row r="101" spans="1:12" ht="12.75">
      <c r="A101" s="274">
        <v>3</v>
      </c>
      <c r="B101" s="132" t="s">
        <v>7</v>
      </c>
      <c r="C101" s="274" t="s">
        <v>793</v>
      </c>
      <c r="D101" s="274" t="s">
        <v>1408</v>
      </c>
      <c r="E101" s="139">
        <v>10</v>
      </c>
      <c r="F101" s="132" t="s">
        <v>579</v>
      </c>
      <c r="G101" s="139" t="s">
        <v>1282</v>
      </c>
      <c r="H101" s="139"/>
      <c r="I101" s="223">
        <v>8</v>
      </c>
      <c r="J101" s="275">
        <v>3</v>
      </c>
      <c r="K101" s="275">
        <v>11</v>
      </c>
      <c r="L101" s="275"/>
    </row>
    <row r="102" spans="1:12" ht="12.75">
      <c r="A102" s="274">
        <v>3</v>
      </c>
      <c r="B102" s="132" t="s">
        <v>7</v>
      </c>
      <c r="C102" s="274" t="s">
        <v>1073</v>
      </c>
      <c r="D102" s="274" t="s">
        <v>608</v>
      </c>
      <c r="E102" s="277">
        <v>10</v>
      </c>
      <c r="F102" s="132" t="s">
        <v>836</v>
      </c>
      <c r="G102" s="132" t="s">
        <v>15</v>
      </c>
      <c r="H102" s="132" t="s">
        <v>1195</v>
      </c>
      <c r="I102" s="223">
        <v>9</v>
      </c>
      <c r="J102" s="275">
        <v>2</v>
      </c>
      <c r="K102" s="275">
        <v>11</v>
      </c>
      <c r="L102" s="275"/>
    </row>
    <row r="103" spans="1:12" ht="12.75">
      <c r="A103" s="274">
        <v>6</v>
      </c>
      <c r="B103" s="132" t="s">
        <v>7</v>
      </c>
      <c r="C103" s="274" t="s">
        <v>60</v>
      </c>
      <c r="D103" s="274" t="s">
        <v>757</v>
      </c>
      <c r="E103" s="277">
        <v>11</v>
      </c>
      <c r="F103" s="132" t="s">
        <v>836</v>
      </c>
      <c r="G103" s="132" t="s">
        <v>15</v>
      </c>
      <c r="H103" s="132"/>
      <c r="I103" s="223">
        <v>8</v>
      </c>
      <c r="J103" s="275">
        <v>3</v>
      </c>
      <c r="K103" s="275">
        <v>11</v>
      </c>
      <c r="L103" s="275"/>
    </row>
    <row r="104" spans="1:12" ht="12.75">
      <c r="A104" s="274">
        <v>5</v>
      </c>
      <c r="B104" s="132" t="s">
        <v>7</v>
      </c>
      <c r="C104" s="282" t="s">
        <v>1395</v>
      </c>
      <c r="D104" s="282" t="s">
        <v>706</v>
      </c>
      <c r="E104" s="126">
        <v>10</v>
      </c>
      <c r="F104" s="126" t="s">
        <v>545</v>
      </c>
      <c r="G104" s="126" t="s">
        <v>21</v>
      </c>
      <c r="H104" s="132"/>
      <c r="I104" s="223">
        <v>9</v>
      </c>
      <c r="J104" s="275">
        <v>1</v>
      </c>
      <c r="K104" s="275">
        <v>10</v>
      </c>
      <c r="L104" s="275"/>
    </row>
    <row r="105" spans="1:12" ht="12.75">
      <c r="A105" s="274">
        <v>5</v>
      </c>
      <c r="B105" s="132" t="s">
        <v>7</v>
      </c>
      <c r="C105" s="274" t="s">
        <v>662</v>
      </c>
      <c r="D105" s="274" t="s">
        <v>586</v>
      </c>
      <c r="E105" s="278">
        <v>10</v>
      </c>
      <c r="F105" s="132" t="s">
        <v>587</v>
      </c>
      <c r="G105" s="278" t="s">
        <v>1823</v>
      </c>
      <c r="H105" s="132"/>
      <c r="I105" s="223">
        <v>8</v>
      </c>
      <c r="J105" s="275">
        <v>2</v>
      </c>
      <c r="K105" s="275">
        <v>10</v>
      </c>
      <c r="L105" s="275"/>
    </row>
    <row r="106" spans="1:12" ht="12.75">
      <c r="A106" s="274">
        <v>7</v>
      </c>
      <c r="B106" s="132" t="s">
        <v>7</v>
      </c>
      <c r="C106" s="274" t="s">
        <v>61</v>
      </c>
      <c r="D106" s="274" t="s">
        <v>62</v>
      </c>
      <c r="E106" s="132">
        <v>10</v>
      </c>
      <c r="F106" s="132" t="s">
        <v>846</v>
      </c>
      <c r="G106" s="132" t="s">
        <v>18</v>
      </c>
      <c r="H106" s="132"/>
      <c r="I106" s="223">
        <v>5</v>
      </c>
      <c r="J106" s="275">
        <v>3</v>
      </c>
      <c r="K106" s="275">
        <v>8</v>
      </c>
      <c r="L106" s="275"/>
    </row>
    <row r="107" spans="1:12" ht="12.75">
      <c r="A107" s="274">
        <v>7</v>
      </c>
      <c r="B107" s="132" t="s">
        <v>7</v>
      </c>
      <c r="C107" s="274" t="s">
        <v>712</v>
      </c>
      <c r="D107" s="274" t="s">
        <v>625</v>
      </c>
      <c r="E107" s="132">
        <v>11</v>
      </c>
      <c r="F107" s="132" t="s">
        <v>931</v>
      </c>
      <c r="G107" s="132" t="s">
        <v>1202</v>
      </c>
      <c r="H107" s="132"/>
      <c r="I107" s="223">
        <v>6</v>
      </c>
      <c r="J107" s="275">
        <v>2</v>
      </c>
      <c r="K107" s="275">
        <v>8</v>
      </c>
      <c r="L107" s="275"/>
    </row>
    <row r="108" spans="1:12" ht="12.75">
      <c r="A108" s="274">
        <v>8</v>
      </c>
      <c r="B108" s="132" t="s">
        <v>7</v>
      </c>
      <c r="C108" s="274" t="s">
        <v>1082</v>
      </c>
      <c r="D108" s="274" t="s">
        <v>710</v>
      </c>
      <c r="E108" s="132">
        <v>10</v>
      </c>
      <c r="F108" s="132" t="s">
        <v>841</v>
      </c>
      <c r="G108" s="132" t="s">
        <v>1170</v>
      </c>
      <c r="H108" s="132"/>
      <c r="I108" s="223">
        <v>7</v>
      </c>
      <c r="J108" s="275">
        <v>0.5</v>
      </c>
      <c r="K108" s="275">
        <v>7.5</v>
      </c>
      <c r="L108" s="275"/>
    </row>
    <row r="109" spans="1:12" ht="12.75">
      <c r="A109" s="274">
        <v>9</v>
      </c>
      <c r="B109" s="132" t="s">
        <v>7</v>
      </c>
      <c r="C109" s="274" t="s">
        <v>63</v>
      </c>
      <c r="D109" s="274" t="s">
        <v>625</v>
      </c>
      <c r="E109" s="132">
        <v>10</v>
      </c>
      <c r="F109" s="132" t="s">
        <v>576</v>
      </c>
      <c r="G109" s="132" t="s">
        <v>46</v>
      </c>
      <c r="H109" s="132"/>
      <c r="I109" s="223">
        <v>7</v>
      </c>
      <c r="J109" s="275">
        <v>0</v>
      </c>
      <c r="K109" s="275">
        <v>7</v>
      </c>
      <c r="L109" s="275"/>
    </row>
    <row r="110" spans="1:12" ht="12.75">
      <c r="A110" s="274">
        <v>9</v>
      </c>
      <c r="B110" s="132" t="s">
        <v>7</v>
      </c>
      <c r="C110" s="276" t="s">
        <v>1397</v>
      </c>
      <c r="D110" s="274" t="s">
        <v>548</v>
      </c>
      <c r="E110" s="132">
        <v>10</v>
      </c>
      <c r="F110" s="132" t="s">
        <v>532</v>
      </c>
      <c r="G110" s="139" t="s">
        <v>16</v>
      </c>
      <c r="H110" s="139"/>
      <c r="I110" s="223">
        <v>7</v>
      </c>
      <c r="J110" s="275">
        <v>0</v>
      </c>
      <c r="K110" s="275">
        <v>7</v>
      </c>
      <c r="L110" s="275"/>
    </row>
    <row r="111" spans="1:12" ht="12.75">
      <c r="A111" s="274">
        <v>9</v>
      </c>
      <c r="B111" s="132" t="s">
        <v>7</v>
      </c>
      <c r="C111" s="274" t="s">
        <v>1092</v>
      </c>
      <c r="D111" s="274" t="s">
        <v>757</v>
      </c>
      <c r="E111" s="132">
        <v>10</v>
      </c>
      <c r="F111" s="132" t="s">
        <v>931</v>
      </c>
      <c r="G111" s="132" t="s">
        <v>1202</v>
      </c>
      <c r="H111" s="132"/>
      <c r="I111" s="223">
        <v>7</v>
      </c>
      <c r="J111" s="275">
        <v>0</v>
      </c>
      <c r="K111" s="275">
        <v>7</v>
      </c>
      <c r="L111" s="275"/>
    </row>
    <row r="112" spans="1:12" ht="12.75">
      <c r="A112" s="274">
        <v>9</v>
      </c>
      <c r="B112" s="132" t="s">
        <v>7</v>
      </c>
      <c r="C112" s="279" t="s">
        <v>1117</v>
      </c>
      <c r="D112" s="279" t="s">
        <v>658</v>
      </c>
      <c r="E112" s="133">
        <v>11</v>
      </c>
      <c r="F112" s="133" t="s">
        <v>514</v>
      </c>
      <c r="G112" s="133" t="s">
        <v>1457</v>
      </c>
      <c r="H112" s="133"/>
      <c r="I112" s="223">
        <v>5</v>
      </c>
      <c r="J112" s="275">
        <v>2</v>
      </c>
      <c r="K112" s="275">
        <v>7</v>
      </c>
      <c r="L112" s="275"/>
    </row>
    <row r="113" spans="1:12" ht="12.75">
      <c r="A113" s="274">
        <v>9</v>
      </c>
      <c r="B113" s="132" t="s">
        <v>7</v>
      </c>
      <c r="C113" s="274" t="s">
        <v>64</v>
      </c>
      <c r="D113" s="274" t="s">
        <v>743</v>
      </c>
      <c r="E113" s="132">
        <v>11</v>
      </c>
      <c r="F113" s="132" t="s">
        <v>889</v>
      </c>
      <c r="G113" s="132" t="s">
        <v>1331</v>
      </c>
      <c r="H113" s="132"/>
      <c r="I113" s="223">
        <v>6</v>
      </c>
      <c r="J113" s="275">
        <v>1</v>
      </c>
      <c r="K113" s="275">
        <v>7</v>
      </c>
      <c r="L113" s="275"/>
    </row>
    <row r="114" spans="1:12" ht="12.75">
      <c r="A114" s="274">
        <v>12</v>
      </c>
      <c r="B114" s="132" t="s">
        <v>7</v>
      </c>
      <c r="C114" s="279" t="s">
        <v>65</v>
      </c>
      <c r="D114" s="279" t="s">
        <v>564</v>
      </c>
      <c r="E114" s="133">
        <v>10</v>
      </c>
      <c r="F114" s="133" t="s">
        <v>514</v>
      </c>
      <c r="G114" s="133" t="s">
        <v>1457</v>
      </c>
      <c r="H114" s="133"/>
      <c r="I114" s="223">
        <v>6</v>
      </c>
      <c r="J114" s="275">
        <v>0</v>
      </c>
      <c r="K114" s="275">
        <v>6</v>
      </c>
      <c r="L114" s="275"/>
    </row>
    <row r="115" spans="1:12" ht="12.75">
      <c r="A115" s="274">
        <v>13</v>
      </c>
      <c r="B115" s="132" t="s">
        <v>7</v>
      </c>
      <c r="C115" s="274" t="s">
        <v>1163</v>
      </c>
      <c r="D115" s="274" t="s">
        <v>922</v>
      </c>
      <c r="E115" s="132">
        <v>10</v>
      </c>
      <c r="F115" s="132" t="s">
        <v>528</v>
      </c>
      <c r="G115" s="132" t="s">
        <v>27</v>
      </c>
      <c r="H115" s="132"/>
      <c r="I115" s="223">
        <v>4</v>
      </c>
      <c r="J115" s="275">
        <v>1.5</v>
      </c>
      <c r="K115" s="275">
        <v>5.5</v>
      </c>
      <c r="L115" s="275"/>
    </row>
    <row r="116" spans="1:12" ht="12.75">
      <c r="A116" s="274"/>
      <c r="B116" s="132" t="s">
        <v>7</v>
      </c>
      <c r="C116" s="274" t="s">
        <v>66</v>
      </c>
      <c r="D116" s="274" t="s">
        <v>518</v>
      </c>
      <c r="E116" s="132">
        <v>11</v>
      </c>
      <c r="F116" s="132" t="s">
        <v>846</v>
      </c>
      <c r="G116" s="132" t="s">
        <v>18</v>
      </c>
      <c r="H116" s="132"/>
      <c r="I116" s="223"/>
      <c r="J116" s="275"/>
      <c r="K116" s="275"/>
      <c r="L116" s="275" t="s">
        <v>644</v>
      </c>
    </row>
    <row r="117" spans="1:12" ht="12.75">
      <c r="A117" s="274"/>
      <c r="B117" s="132" t="s">
        <v>7</v>
      </c>
      <c r="C117" s="274" t="s">
        <v>67</v>
      </c>
      <c r="D117" s="274" t="s">
        <v>779</v>
      </c>
      <c r="E117" s="132">
        <v>11</v>
      </c>
      <c r="F117" s="132" t="s">
        <v>886</v>
      </c>
      <c r="G117" s="132" t="s">
        <v>30</v>
      </c>
      <c r="H117" s="132"/>
      <c r="I117" s="223"/>
      <c r="J117" s="275"/>
      <c r="K117" s="275"/>
      <c r="L117" s="275" t="s">
        <v>644</v>
      </c>
    </row>
    <row r="118" spans="1:12" ht="12.75">
      <c r="A118" s="274"/>
      <c r="B118" s="132" t="s">
        <v>7</v>
      </c>
      <c r="C118" s="274" t="s">
        <v>1592</v>
      </c>
      <c r="D118" s="274" t="s">
        <v>527</v>
      </c>
      <c r="E118" s="277">
        <v>11</v>
      </c>
      <c r="F118" s="132" t="s">
        <v>836</v>
      </c>
      <c r="G118" s="132" t="s">
        <v>15</v>
      </c>
      <c r="H118" s="132" t="s">
        <v>1195</v>
      </c>
      <c r="I118" s="223"/>
      <c r="J118" s="275"/>
      <c r="K118" s="275"/>
      <c r="L118" s="275" t="s">
        <v>644</v>
      </c>
    </row>
    <row r="119" spans="1:12" ht="12.75">
      <c r="A119" s="274"/>
      <c r="B119" s="132" t="s">
        <v>7</v>
      </c>
      <c r="C119" s="274" t="s">
        <v>1665</v>
      </c>
      <c r="D119" s="274" t="s">
        <v>608</v>
      </c>
      <c r="E119" s="132">
        <v>10</v>
      </c>
      <c r="F119" s="132" t="s">
        <v>886</v>
      </c>
      <c r="G119" s="132" t="s">
        <v>30</v>
      </c>
      <c r="H119" s="132"/>
      <c r="I119" s="223"/>
      <c r="J119" s="275"/>
      <c r="K119" s="275"/>
      <c r="L119" s="275" t="s">
        <v>644</v>
      </c>
    </row>
    <row r="120" spans="1:12" ht="12.75">
      <c r="A120" s="274"/>
      <c r="B120" s="132" t="s">
        <v>7</v>
      </c>
      <c r="C120" s="274" t="s">
        <v>68</v>
      </c>
      <c r="D120" s="274" t="s">
        <v>1111</v>
      </c>
      <c r="E120" s="277">
        <v>10</v>
      </c>
      <c r="F120" s="132" t="s">
        <v>836</v>
      </c>
      <c r="G120" s="132" t="s">
        <v>15</v>
      </c>
      <c r="H120" s="132"/>
      <c r="I120" s="223"/>
      <c r="J120" s="275"/>
      <c r="K120" s="275"/>
      <c r="L120" s="275" t="s">
        <v>644</v>
      </c>
    </row>
  </sheetData>
  <mergeCells count="5">
    <mergeCell ref="A92:L92"/>
    <mergeCell ref="A1:L1"/>
    <mergeCell ref="A2:L2"/>
    <mergeCell ref="A40:L40"/>
    <mergeCell ref="A66:L66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1"/>
  </sheetPr>
  <dimension ref="A1:M157"/>
  <sheetViews>
    <sheetView workbookViewId="0" topLeftCell="A49">
      <selection activeCell="A1" sqref="A1:IV16384"/>
    </sheetView>
  </sheetViews>
  <sheetFormatPr defaultColWidth="9.00390625" defaultRowHeight="12.75"/>
  <cols>
    <col min="1" max="1" width="4.75390625" style="0" customWidth="1"/>
    <col min="2" max="2" width="6.75390625" style="0" customWidth="1"/>
    <col min="3" max="3" width="15.875" style="0" customWidth="1"/>
    <col min="4" max="4" width="13.75390625" style="0" customWidth="1"/>
    <col min="5" max="5" width="29.25390625" style="0" customWidth="1"/>
    <col min="6" max="6" width="13.625" style="0" customWidth="1"/>
    <col min="7" max="7" width="12.75390625" style="0" customWidth="1"/>
    <col min="8" max="8" width="8.375" style="0" customWidth="1"/>
    <col min="9" max="9" width="11.625" style="0" customWidth="1"/>
    <col min="10" max="10" width="18.625" style="0" customWidth="1"/>
    <col min="11" max="11" width="11.375" style="0" customWidth="1"/>
    <col min="12" max="16384" width="8.875" style="0" customWidth="1"/>
  </cols>
  <sheetData>
    <row r="1" spans="1:13" ht="15.75">
      <c r="A1" s="845" t="s">
        <v>69</v>
      </c>
      <c r="B1" s="845"/>
      <c r="C1" s="845"/>
      <c r="D1" s="845"/>
      <c r="E1" s="845"/>
      <c r="F1" s="845"/>
      <c r="G1" s="845"/>
      <c r="H1" s="845"/>
      <c r="I1" s="845"/>
      <c r="J1" s="845"/>
      <c r="K1" s="845"/>
      <c r="L1" s="144"/>
      <c r="M1" s="144"/>
    </row>
    <row r="2" spans="1:13" ht="15">
      <c r="A2" s="837" t="s">
        <v>70</v>
      </c>
      <c r="B2" s="837"/>
      <c r="C2" s="837"/>
      <c r="D2" s="837"/>
      <c r="E2" s="837"/>
      <c r="F2" s="837"/>
      <c r="G2" s="837"/>
      <c r="H2" s="837"/>
      <c r="I2" s="837"/>
      <c r="J2" s="837"/>
      <c r="K2" s="837"/>
      <c r="L2" s="145"/>
      <c r="M2" s="145"/>
    </row>
    <row r="3" ht="8.25" customHeight="1"/>
    <row r="4" spans="1:13" ht="24.75" customHeight="1">
      <c r="A4" s="831" t="s">
        <v>71</v>
      </c>
      <c r="B4" s="831"/>
      <c r="C4" s="831"/>
      <c r="D4" s="831"/>
      <c r="E4" s="831"/>
      <c r="F4" s="831"/>
      <c r="G4" s="831"/>
      <c r="H4" s="831"/>
      <c r="I4" s="831"/>
      <c r="J4" s="831"/>
      <c r="K4" s="146"/>
      <c r="L4" s="146"/>
      <c r="M4" s="146"/>
    </row>
    <row r="5" spans="1:13" ht="15">
      <c r="A5" s="831"/>
      <c r="B5" s="831"/>
      <c r="C5" s="831"/>
      <c r="D5" s="831"/>
      <c r="E5" s="831"/>
      <c r="F5" s="831"/>
      <c r="G5" s="831"/>
      <c r="H5" s="831"/>
      <c r="I5" s="831"/>
      <c r="J5" s="831"/>
      <c r="K5" s="146"/>
      <c r="L5" s="146"/>
      <c r="M5" s="146"/>
    </row>
    <row r="6" spans="1:13" ht="15">
      <c r="A6" s="831"/>
      <c r="B6" s="831"/>
      <c r="C6" s="831"/>
      <c r="D6" s="831"/>
      <c r="E6" s="831"/>
      <c r="F6" s="831"/>
      <c r="G6" s="831"/>
      <c r="H6" s="831"/>
      <c r="I6" s="831"/>
      <c r="J6" s="831"/>
      <c r="K6" s="146"/>
      <c r="L6" s="146"/>
      <c r="M6" s="146"/>
    </row>
    <row r="7" spans="1:13" ht="15">
      <c r="A7" s="831"/>
      <c r="B7" s="831"/>
      <c r="C7" s="831"/>
      <c r="D7" s="831"/>
      <c r="E7" s="831"/>
      <c r="F7" s="831"/>
      <c r="G7" s="831"/>
      <c r="H7" s="831"/>
      <c r="I7" s="831"/>
      <c r="J7" s="831"/>
      <c r="K7" s="146"/>
      <c r="L7" s="146"/>
      <c r="M7" s="146"/>
    </row>
    <row r="8" spans="1:13" ht="15">
      <c r="A8" s="831"/>
      <c r="B8" s="831"/>
      <c r="C8" s="831"/>
      <c r="D8" s="831"/>
      <c r="E8" s="831"/>
      <c r="F8" s="831"/>
      <c r="G8" s="831"/>
      <c r="H8" s="831"/>
      <c r="I8" s="831"/>
      <c r="J8" s="831"/>
      <c r="K8" s="146"/>
      <c r="L8" s="146"/>
      <c r="M8" s="146"/>
    </row>
    <row r="9" spans="1:13" ht="15">
      <c r="A9" s="831"/>
      <c r="B9" s="831"/>
      <c r="C9" s="831"/>
      <c r="D9" s="831"/>
      <c r="E9" s="831"/>
      <c r="F9" s="831"/>
      <c r="G9" s="831"/>
      <c r="H9" s="831"/>
      <c r="I9" s="831"/>
      <c r="J9" s="831"/>
      <c r="K9" s="146"/>
      <c r="L9" s="146"/>
      <c r="M9" s="146"/>
    </row>
    <row r="10" spans="1:13" ht="15">
      <c r="A10" s="831"/>
      <c r="B10" s="831"/>
      <c r="C10" s="831"/>
      <c r="D10" s="831"/>
      <c r="E10" s="831"/>
      <c r="F10" s="831"/>
      <c r="G10" s="831"/>
      <c r="H10" s="831"/>
      <c r="I10" s="831"/>
      <c r="J10" s="831"/>
      <c r="K10" s="146"/>
      <c r="L10" s="146"/>
      <c r="M10" s="146"/>
    </row>
    <row r="11" spans="1:13" ht="21.75" customHeight="1">
      <c r="A11" s="831"/>
      <c r="B11" s="831"/>
      <c r="C11" s="831"/>
      <c r="D11" s="831"/>
      <c r="E11" s="831"/>
      <c r="F11" s="831"/>
      <c r="G11" s="831"/>
      <c r="H11" s="831"/>
      <c r="I11" s="831"/>
      <c r="J11" s="831"/>
      <c r="K11" s="146"/>
      <c r="L11" s="146"/>
      <c r="M11" s="146"/>
    </row>
    <row r="12" spans="1:13" ht="15">
      <c r="A12" s="146" t="s">
        <v>868</v>
      </c>
      <c r="B12" s="146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</row>
    <row r="13" spans="1:13" ht="15">
      <c r="A13" s="146" t="s">
        <v>72</v>
      </c>
      <c r="B13" s="146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</row>
    <row r="14" spans="1:13" ht="15">
      <c r="A14" s="146"/>
      <c r="B14" s="146"/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146"/>
    </row>
    <row r="15" ht="14.25">
      <c r="A15" s="150"/>
    </row>
    <row r="16" ht="14.25">
      <c r="A16" s="150"/>
    </row>
    <row r="17" spans="1:13" ht="12.75" customHeight="1">
      <c r="A17" s="818" t="s">
        <v>73</v>
      </c>
      <c r="B17" s="818"/>
      <c r="C17" s="818"/>
      <c r="D17" s="818"/>
      <c r="E17" s="818"/>
      <c r="F17" s="818"/>
      <c r="G17" s="818"/>
      <c r="H17" s="818"/>
      <c r="I17" s="818"/>
      <c r="J17" s="818"/>
      <c r="K17" s="818"/>
      <c r="L17" s="151"/>
      <c r="M17" s="151"/>
    </row>
    <row r="19" spans="1:11" ht="23.25" customHeight="1">
      <c r="A19" s="658" t="s">
        <v>497</v>
      </c>
      <c r="B19" s="658" t="s">
        <v>873</v>
      </c>
      <c r="C19" s="658" t="s">
        <v>499</v>
      </c>
      <c r="D19" s="658" t="s">
        <v>500</v>
      </c>
      <c r="E19" s="659" t="s">
        <v>823</v>
      </c>
      <c r="F19" s="846" t="s">
        <v>74</v>
      </c>
      <c r="G19" s="846" t="s">
        <v>75</v>
      </c>
      <c r="H19" s="633" t="s">
        <v>1448</v>
      </c>
      <c r="I19" s="635" t="s">
        <v>1097</v>
      </c>
      <c r="J19" s="814" t="s">
        <v>876</v>
      </c>
      <c r="K19" s="654" t="s">
        <v>877</v>
      </c>
    </row>
    <row r="20" spans="1:11" ht="18" customHeight="1" thickBot="1">
      <c r="A20" s="658"/>
      <c r="B20" s="658"/>
      <c r="C20" s="658"/>
      <c r="D20" s="658"/>
      <c r="E20" s="659"/>
      <c r="F20" s="847"/>
      <c r="G20" s="847"/>
      <c r="H20" s="848"/>
      <c r="I20" s="636"/>
      <c r="J20" s="815"/>
      <c r="K20" s="815"/>
    </row>
    <row r="21" spans="1:11" ht="12" customHeight="1" thickBot="1">
      <c r="A21" s="658"/>
      <c r="B21" s="658"/>
      <c r="C21" s="658"/>
      <c r="D21" s="658"/>
      <c r="E21" s="659"/>
      <c r="F21" s="616">
        <v>20</v>
      </c>
      <c r="G21" s="616">
        <v>30</v>
      </c>
      <c r="H21" s="615">
        <f>SUM(F21:G21)</f>
        <v>50</v>
      </c>
      <c r="I21" s="628"/>
      <c r="J21" s="816"/>
      <c r="K21" s="816"/>
    </row>
    <row r="22" spans="1:11" ht="15.75">
      <c r="A22" s="164">
        <v>1</v>
      </c>
      <c r="B22" s="164">
        <v>714</v>
      </c>
      <c r="C22" s="617" t="s">
        <v>1481</v>
      </c>
      <c r="D22" s="617" t="s">
        <v>558</v>
      </c>
      <c r="E22" s="617" t="s">
        <v>841</v>
      </c>
      <c r="F22" s="544">
        <v>17</v>
      </c>
      <c r="G22" s="544">
        <v>23</v>
      </c>
      <c r="H22" s="618">
        <f aca="true" t="shared" si="0" ref="H22:H34">SUM(F22:G22)</f>
        <v>40</v>
      </c>
      <c r="I22" s="167" t="s">
        <v>515</v>
      </c>
      <c r="J22" s="617" t="s">
        <v>942</v>
      </c>
      <c r="K22" s="195"/>
    </row>
    <row r="23" spans="1:11" ht="15" customHeight="1">
      <c r="A23" s="164">
        <v>2</v>
      </c>
      <c r="B23" s="164">
        <v>719</v>
      </c>
      <c r="C23" s="617" t="s">
        <v>76</v>
      </c>
      <c r="D23" s="617" t="s">
        <v>701</v>
      </c>
      <c r="E23" s="617" t="s">
        <v>836</v>
      </c>
      <c r="F23" s="195">
        <v>10</v>
      </c>
      <c r="G23" s="195">
        <v>22</v>
      </c>
      <c r="H23" s="550">
        <f t="shared" si="0"/>
        <v>32</v>
      </c>
      <c r="I23" s="167" t="s">
        <v>520</v>
      </c>
      <c r="J23" s="617" t="s">
        <v>77</v>
      </c>
      <c r="K23" s="195"/>
    </row>
    <row r="24" spans="1:11" ht="15" customHeight="1">
      <c r="A24" s="164">
        <v>3</v>
      </c>
      <c r="B24" s="164">
        <v>710</v>
      </c>
      <c r="C24" s="617" t="s">
        <v>1487</v>
      </c>
      <c r="D24" s="617" t="s">
        <v>698</v>
      </c>
      <c r="E24" s="617" t="s">
        <v>601</v>
      </c>
      <c r="F24" s="195">
        <v>15</v>
      </c>
      <c r="G24" s="195">
        <v>15</v>
      </c>
      <c r="H24" s="550">
        <f t="shared" si="0"/>
        <v>30</v>
      </c>
      <c r="I24" s="167" t="s">
        <v>520</v>
      </c>
      <c r="J24" s="617" t="s">
        <v>952</v>
      </c>
      <c r="K24" s="195"/>
    </row>
    <row r="25" spans="1:11" ht="15.75">
      <c r="A25" s="164">
        <v>3</v>
      </c>
      <c r="B25" s="161">
        <v>704</v>
      </c>
      <c r="C25" s="619" t="s">
        <v>894</v>
      </c>
      <c r="D25" s="619" t="s">
        <v>706</v>
      </c>
      <c r="E25" s="619" t="s">
        <v>545</v>
      </c>
      <c r="F25" s="572">
        <v>11</v>
      </c>
      <c r="G25" s="572">
        <v>19</v>
      </c>
      <c r="H25" s="620">
        <f t="shared" si="0"/>
        <v>30</v>
      </c>
      <c r="I25" s="167" t="s">
        <v>520</v>
      </c>
      <c r="J25" s="619" t="s">
        <v>895</v>
      </c>
      <c r="K25" s="572"/>
    </row>
    <row r="26" spans="1:11" ht="15.75">
      <c r="A26" s="164">
        <v>5</v>
      </c>
      <c r="B26" s="161">
        <v>702</v>
      </c>
      <c r="C26" s="619" t="s">
        <v>1613</v>
      </c>
      <c r="D26" s="619" t="s">
        <v>1051</v>
      </c>
      <c r="E26" s="619" t="s">
        <v>561</v>
      </c>
      <c r="F26" s="572">
        <v>17</v>
      </c>
      <c r="G26" s="572">
        <v>9</v>
      </c>
      <c r="H26" s="620">
        <f t="shared" si="0"/>
        <v>26</v>
      </c>
      <c r="I26" s="621"/>
      <c r="J26" s="619" t="s">
        <v>910</v>
      </c>
      <c r="K26" s="572"/>
    </row>
    <row r="27" spans="1:11" ht="15.75">
      <c r="A27" s="164">
        <v>6</v>
      </c>
      <c r="B27" s="164">
        <v>705</v>
      </c>
      <c r="C27" s="617" t="s">
        <v>1616</v>
      </c>
      <c r="D27" s="617" t="s">
        <v>787</v>
      </c>
      <c r="E27" s="617" t="s">
        <v>514</v>
      </c>
      <c r="F27" s="195">
        <v>12</v>
      </c>
      <c r="G27" s="195">
        <v>13</v>
      </c>
      <c r="H27" s="550">
        <f t="shared" si="0"/>
        <v>25</v>
      </c>
      <c r="I27" s="167"/>
      <c r="J27" s="617" t="s">
        <v>904</v>
      </c>
      <c r="K27" s="195"/>
    </row>
    <row r="28" spans="1:11" ht="15.75">
      <c r="A28" s="164">
        <v>7</v>
      </c>
      <c r="B28" s="164">
        <v>716</v>
      </c>
      <c r="C28" s="617" t="s">
        <v>896</v>
      </c>
      <c r="D28" s="617" t="s">
        <v>897</v>
      </c>
      <c r="E28" s="617" t="s">
        <v>846</v>
      </c>
      <c r="F28" s="195">
        <v>10</v>
      </c>
      <c r="G28" s="195">
        <v>14</v>
      </c>
      <c r="H28" s="550">
        <f t="shared" si="0"/>
        <v>24</v>
      </c>
      <c r="I28" s="167"/>
      <c r="J28" s="617" t="s">
        <v>898</v>
      </c>
      <c r="K28" s="195"/>
    </row>
    <row r="29" spans="1:11" ht="15.75">
      <c r="A29" s="164">
        <v>8</v>
      </c>
      <c r="B29" s="164">
        <v>722</v>
      </c>
      <c r="C29" s="617" t="s">
        <v>853</v>
      </c>
      <c r="D29" s="617" t="s">
        <v>936</v>
      </c>
      <c r="E29" s="617" t="s">
        <v>579</v>
      </c>
      <c r="F29" s="195">
        <v>9</v>
      </c>
      <c r="G29" s="195">
        <v>14</v>
      </c>
      <c r="H29" s="550">
        <f t="shared" si="0"/>
        <v>23</v>
      </c>
      <c r="I29" s="167"/>
      <c r="J29" s="617" t="s">
        <v>879</v>
      </c>
      <c r="K29" s="195"/>
    </row>
    <row r="30" spans="1:11" ht="15.75">
      <c r="A30" s="164">
        <v>9</v>
      </c>
      <c r="B30" s="164">
        <v>708</v>
      </c>
      <c r="C30" s="617" t="s">
        <v>78</v>
      </c>
      <c r="D30" s="617" t="s">
        <v>701</v>
      </c>
      <c r="E30" s="617" t="s">
        <v>528</v>
      </c>
      <c r="F30" s="195">
        <v>12</v>
      </c>
      <c r="G30" s="195">
        <v>9</v>
      </c>
      <c r="H30" s="550">
        <f t="shared" si="0"/>
        <v>21</v>
      </c>
      <c r="I30" s="195"/>
      <c r="J30" s="617" t="s">
        <v>902</v>
      </c>
      <c r="K30" s="195"/>
    </row>
    <row r="31" spans="1:11" ht="15.75" customHeight="1">
      <c r="A31" s="164">
        <v>10</v>
      </c>
      <c r="B31" s="164">
        <v>707</v>
      </c>
      <c r="C31" s="617" t="s">
        <v>79</v>
      </c>
      <c r="D31" s="617" t="s">
        <v>655</v>
      </c>
      <c r="E31" s="617" t="s">
        <v>954</v>
      </c>
      <c r="F31" s="195">
        <v>8</v>
      </c>
      <c r="G31" s="195">
        <v>9</v>
      </c>
      <c r="H31" s="550">
        <f t="shared" si="0"/>
        <v>17</v>
      </c>
      <c r="I31" s="195"/>
      <c r="J31" s="617" t="s">
        <v>955</v>
      </c>
      <c r="K31" s="195"/>
    </row>
    <row r="32" spans="1:11" ht="14.25" customHeight="1">
      <c r="A32" s="164">
        <v>11</v>
      </c>
      <c r="B32" s="164">
        <v>711</v>
      </c>
      <c r="C32" s="617" t="s">
        <v>1630</v>
      </c>
      <c r="D32" s="617" t="s">
        <v>658</v>
      </c>
      <c r="E32" s="617" t="s">
        <v>974</v>
      </c>
      <c r="F32" s="195">
        <v>6</v>
      </c>
      <c r="G32" s="195">
        <v>3</v>
      </c>
      <c r="H32" s="550">
        <f t="shared" si="0"/>
        <v>9</v>
      </c>
      <c r="I32" s="195"/>
      <c r="J32" s="617" t="s">
        <v>80</v>
      </c>
      <c r="K32" s="195"/>
    </row>
    <row r="33" spans="1:11" ht="15.75">
      <c r="A33" s="164">
        <v>12</v>
      </c>
      <c r="B33" s="164">
        <v>718</v>
      </c>
      <c r="C33" s="617" t="s">
        <v>755</v>
      </c>
      <c r="D33" s="617" t="s">
        <v>701</v>
      </c>
      <c r="E33" s="617" t="s">
        <v>939</v>
      </c>
      <c r="F33" s="195">
        <v>5.5</v>
      </c>
      <c r="G33" s="195">
        <v>0</v>
      </c>
      <c r="H33" s="550">
        <f t="shared" si="0"/>
        <v>5.5</v>
      </c>
      <c r="I33" s="195"/>
      <c r="J33" s="617" t="s">
        <v>940</v>
      </c>
      <c r="K33" s="195"/>
    </row>
    <row r="34" spans="1:11" ht="15.75">
      <c r="A34" s="164">
        <v>13</v>
      </c>
      <c r="B34" s="164">
        <v>709</v>
      </c>
      <c r="C34" s="617" t="s">
        <v>930</v>
      </c>
      <c r="D34" s="617" t="s">
        <v>897</v>
      </c>
      <c r="E34" s="617" t="s">
        <v>931</v>
      </c>
      <c r="F34" s="195">
        <v>2</v>
      </c>
      <c r="G34" s="195">
        <v>0</v>
      </c>
      <c r="H34" s="550">
        <f t="shared" si="0"/>
        <v>2</v>
      </c>
      <c r="I34" s="195"/>
      <c r="J34" s="617" t="s">
        <v>932</v>
      </c>
      <c r="K34" s="195"/>
    </row>
    <row r="35" spans="1:11" ht="15.75">
      <c r="A35" s="164">
        <v>14</v>
      </c>
      <c r="B35" s="164">
        <v>701</v>
      </c>
      <c r="C35" s="617" t="s">
        <v>1059</v>
      </c>
      <c r="D35" s="617" t="s">
        <v>661</v>
      </c>
      <c r="E35" s="617" t="s">
        <v>576</v>
      </c>
      <c r="F35" s="849" t="s">
        <v>644</v>
      </c>
      <c r="G35" s="850"/>
      <c r="H35" s="851"/>
      <c r="I35" s="195"/>
      <c r="J35" s="617" t="s">
        <v>1041</v>
      </c>
      <c r="K35" s="195"/>
    </row>
    <row r="36" spans="1:11" ht="15.75">
      <c r="A36" s="164">
        <v>15</v>
      </c>
      <c r="B36" s="164">
        <v>703</v>
      </c>
      <c r="C36" s="617" t="s">
        <v>81</v>
      </c>
      <c r="D36" s="617" t="s">
        <v>906</v>
      </c>
      <c r="E36" s="617" t="s">
        <v>907</v>
      </c>
      <c r="F36" s="849" t="s">
        <v>644</v>
      </c>
      <c r="G36" s="850"/>
      <c r="H36" s="851"/>
      <c r="I36" s="195"/>
      <c r="J36" s="617" t="s">
        <v>908</v>
      </c>
      <c r="K36" s="195"/>
    </row>
    <row r="37" spans="1:11" ht="15.75">
      <c r="A37" s="164">
        <v>16</v>
      </c>
      <c r="B37" s="164">
        <v>706</v>
      </c>
      <c r="C37" s="617" t="s">
        <v>1623</v>
      </c>
      <c r="D37" s="617" t="s">
        <v>523</v>
      </c>
      <c r="E37" s="617" t="s">
        <v>587</v>
      </c>
      <c r="F37" s="849" t="s">
        <v>644</v>
      </c>
      <c r="G37" s="850"/>
      <c r="H37" s="851"/>
      <c r="I37" s="195"/>
      <c r="J37" s="617" t="s">
        <v>863</v>
      </c>
      <c r="K37" s="195"/>
    </row>
    <row r="38" spans="1:11" ht="18.75" customHeight="1">
      <c r="A38" s="164">
        <v>17</v>
      </c>
      <c r="B38" s="164">
        <v>712</v>
      </c>
      <c r="C38" s="617" t="s">
        <v>1318</v>
      </c>
      <c r="D38" s="617" t="s">
        <v>558</v>
      </c>
      <c r="E38" s="617" t="s">
        <v>928</v>
      </c>
      <c r="F38" s="849" t="s">
        <v>644</v>
      </c>
      <c r="G38" s="850"/>
      <c r="H38" s="851"/>
      <c r="I38" s="195"/>
      <c r="J38" s="617" t="s">
        <v>82</v>
      </c>
      <c r="K38" s="195"/>
    </row>
    <row r="39" spans="1:11" ht="15.75" customHeight="1">
      <c r="A39" s="164">
        <v>18</v>
      </c>
      <c r="B39" s="164">
        <v>713</v>
      </c>
      <c r="C39" s="617" t="s">
        <v>1483</v>
      </c>
      <c r="D39" s="617" t="s">
        <v>600</v>
      </c>
      <c r="E39" s="617" t="s">
        <v>937</v>
      </c>
      <c r="F39" s="849" t="s">
        <v>644</v>
      </c>
      <c r="G39" s="850"/>
      <c r="H39" s="851"/>
      <c r="I39" s="195"/>
      <c r="J39" s="617" t="s">
        <v>938</v>
      </c>
      <c r="K39" s="195"/>
    </row>
    <row r="40" spans="1:11" ht="31.5">
      <c r="A40" s="164">
        <v>19</v>
      </c>
      <c r="B40" s="164">
        <v>715</v>
      </c>
      <c r="C40" s="617" t="s">
        <v>888</v>
      </c>
      <c r="D40" s="617" t="s">
        <v>614</v>
      </c>
      <c r="E40" s="617" t="s">
        <v>889</v>
      </c>
      <c r="F40" s="849" t="s">
        <v>644</v>
      </c>
      <c r="G40" s="850"/>
      <c r="H40" s="851"/>
      <c r="I40" s="195"/>
      <c r="J40" s="617" t="s">
        <v>890</v>
      </c>
      <c r="K40" s="195"/>
    </row>
    <row r="41" spans="1:11" ht="18" customHeight="1">
      <c r="A41" s="164">
        <v>20</v>
      </c>
      <c r="B41" s="164">
        <v>717</v>
      </c>
      <c r="C41" s="617" t="s">
        <v>1303</v>
      </c>
      <c r="D41" s="617" t="s">
        <v>631</v>
      </c>
      <c r="E41" s="617" t="s">
        <v>844</v>
      </c>
      <c r="F41" s="849" t="s">
        <v>644</v>
      </c>
      <c r="G41" s="850"/>
      <c r="H41" s="851"/>
      <c r="I41" s="195"/>
      <c r="J41" s="617" t="s">
        <v>900</v>
      </c>
      <c r="K41" s="195"/>
    </row>
    <row r="42" spans="1:11" ht="15.75">
      <c r="A42" s="164">
        <v>21</v>
      </c>
      <c r="B42" s="164">
        <v>720</v>
      </c>
      <c r="C42" s="617" t="s">
        <v>933</v>
      </c>
      <c r="D42" s="617" t="s">
        <v>531</v>
      </c>
      <c r="E42" s="617" t="s">
        <v>681</v>
      </c>
      <c r="F42" s="849" t="s">
        <v>644</v>
      </c>
      <c r="G42" s="850"/>
      <c r="H42" s="851"/>
      <c r="I42" s="195"/>
      <c r="J42" s="617" t="s">
        <v>934</v>
      </c>
      <c r="K42" s="195"/>
    </row>
    <row r="43" spans="1:11" ht="15.75">
      <c r="A43" s="164">
        <v>22</v>
      </c>
      <c r="B43" s="164">
        <v>721</v>
      </c>
      <c r="C43" s="617" t="s">
        <v>83</v>
      </c>
      <c r="D43" s="617" t="s">
        <v>706</v>
      </c>
      <c r="E43" s="617" t="s">
        <v>886</v>
      </c>
      <c r="F43" s="849" t="s">
        <v>84</v>
      </c>
      <c r="G43" s="850"/>
      <c r="H43" s="851"/>
      <c r="I43" s="195"/>
      <c r="J43" s="617" t="s">
        <v>1033</v>
      </c>
      <c r="K43" s="195"/>
    </row>
    <row r="44" spans="1:11" ht="15">
      <c r="A44" s="170"/>
      <c r="B44" s="170"/>
      <c r="C44" s="188"/>
      <c r="D44" s="188"/>
      <c r="E44" s="188"/>
      <c r="F44" s="170"/>
      <c r="G44" s="170"/>
      <c r="H44" s="170"/>
      <c r="I44" s="170"/>
      <c r="J44" s="188"/>
      <c r="K44" s="170"/>
    </row>
    <row r="47" spans="1:13" ht="12.75" customHeight="1">
      <c r="A47" s="818" t="s">
        <v>85</v>
      </c>
      <c r="B47" s="818"/>
      <c r="C47" s="818"/>
      <c r="D47" s="818"/>
      <c r="E47" s="818"/>
      <c r="F47" s="818"/>
      <c r="G47" s="818"/>
      <c r="H47" s="818"/>
      <c r="I47" s="818"/>
      <c r="J47" s="818"/>
      <c r="K47" s="818"/>
      <c r="L47" s="151"/>
      <c r="M47" s="151"/>
    </row>
    <row r="49" spans="1:11" ht="12.75">
      <c r="A49" s="658" t="s">
        <v>497</v>
      </c>
      <c r="B49" s="658" t="s">
        <v>873</v>
      </c>
      <c r="C49" s="658" t="s">
        <v>499</v>
      </c>
      <c r="D49" s="658" t="s">
        <v>500</v>
      </c>
      <c r="E49" s="658" t="s">
        <v>823</v>
      </c>
      <c r="F49" s="846" t="s">
        <v>74</v>
      </c>
      <c r="G49" s="846" t="s">
        <v>75</v>
      </c>
      <c r="H49" s="633" t="s">
        <v>1448</v>
      </c>
      <c r="I49" s="635" t="s">
        <v>1097</v>
      </c>
      <c r="J49" s="814" t="s">
        <v>876</v>
      </c>
      <c r="K49" s="654" t="s">
        <v>877</v>
      </c>
    </row>
    <row r="50" spans="1:11" ht="13.5" thickBot="1">
      <c r="A50" s="658"/>
      <c r="B50" s="658"/>
      <c r="C50" s="658"/>
      <c r="D50" s="658"/>
      <c r="E50" s="658"/>
      <c r="F50" s="847"/>
      <c r="G50" s="847"/>
      <c r="H50" s="848"/>
      <c r="I50" s="636"/>
      <c r="J50" s="815"/>
      <c r="K50" s="815"/>
    </row>
    <row r="51" spans="1:11" ht="13.5" thickBot="1">
      <c r="A51" s="658"/>
      <c r="B51" s="658"/>
      <c r="C51" s="658"/>
      <c r="D51" s="658"/>
      <c r="E51" s="658"/>
      <c r="F51" s="616">
        <v>20</v>
      </c>
      <c r="G51" s="616">
        <v>30</v>
      </c>
      <c r="H51" s="615">
        <f>SUM(F51:G51)</f>
        <v>50</v>
      </c>
      <c r="I51" s="628"/>
      <c r="J51" s="816"/>
      <c r="K51" s="816"/>
    </row>
    <row r="52" spans="1:11" ht="17.25" customHeight="1">
      <c r="A52" s="164">
        <v>1</v>
      </c>
      <c r="B52" s="164">
        <v>805</v>
      </c>
      <c r="C52" s="617" t="s">
        <v>1250</v>
      </c>
      <c r="D52" s="617" t="s">
        <v>610</v>
      </c>
      <c r="E52" s="617" t="s">
        <v>576</v>
      </c>
      <c r="F52" s="544">
        <v>15.5</v>
      </c>
      <c r="G52" s="544">
        <v>27</v>
      </c>
      <c r="H52" s="618">
        <f aca="true" t="shared" si="1" ref="H52:H69">SUM(F52:G52)</f>
        <v>42.5</v>
      </c>
      <c r="I52" s="167" t="s">
        <v>515</v>
      </c>
      <c r="J52" s="617" t="s">
        <v>1010</v>
      </c>
      <c r="K52" s="487"/>
    </row>
    <row r="53" spans="1:11" ht="14.25" customHeight="1">
      <c r="A53" s="164">
        <v>2</v>
      </c>
      <c r="B53" s="164">
        <v>813</v>
      </c>
      <c r="C53" s="617" t="s">
        <v>957</v>
      </c>
      <c r="D53" s="617" t="s">
        <v>757</v>
      </c>
      <c r="E53" s="617" t="s">
        <v>679</v>
      </c>
      <c r="F53" s="195">
        <v>10</v>
      </c>
      <c r="G53" s="195">
        <v>30</v>
      </c>
      <c r="H53" s="550">
        <f t="shared" si="1"/>
        <v>40</v>
      </c>
      <c r="I53" s="167" t="s">
        <v>520</v>
      </c>
      <c r="J53" s="617" t="s">
        <v>958</v>
      </c>
      <c r="K53" s="487"/>
    </row>
    <row r="54" spans="1:11" ht="19.5" customHeight="1">
      <c r="A54" s="164">
        <v>3</v>
      </c>
      <c r="B54" s="164">
        <v>812</v>
      </c>
      <c r="C54" s="617" t="s">
        <v>854</v>
      </c>
      <c r="D54" s="617" t="s">
        <v>523</v>
      </c>
      <c r="E54" s="617" t="s">
        <v>931</v>
      </c>
      <c r="F54" s="195">
        <v>9</v>
      </c>
      <c r="G54" s="195">
        <v>24</v>
      </c>
      <c r="H54" s="550">
        <f t="shared" si="1"/>
        <v>33</v>
      </c>
      <c r="I54" s="167" t="s">
        <v>520</v>
      </c>
      <c r="J54" s="617" t="s">
        <v>983</v>
      </c>
      <c r="K54" s="487"/>
    </row>
    <row r="55" spans="1:11" ht="15.75">
      <c r="A55" s="164">
        <v>3</v>
      </c>
      <c r="B55" s="164">
        <v>815</v>
      </c>
      <c r="C55" s="617" t="s">
        <v>1641</v>
      </c>
      <c r="D55" s="617" t="s">
        <v>571</v>
      </c>
      <c r="E55" s="617" t="s">
        <v>514</v>
      </c>
      <c r="F55" s="195">
        <v>14</v>
      </c>
      <c r="G55" s="195">
        <v>19</v>
      </c>
      <c r="H55" s="550">
        <f t="shared" si="1"/>
        <v>33</v>
      </c>
      <c r="I55" s="167" t="s">
        <v>520</v>
      </c>
      <c r="J55" s="617" t="s">
        <v>1000</v>
      </c>
      <c r="K55" s="487"/>
    </row>
    <row r="56" spans="1:11" ht="15" customHeight="1">
      <c r="A56" s="164">
        <v>5</v>
      </c>
      <c r="B56" s="164">
        <v>816</v>
      </c>
      <c r="C56" s="617" t="s">
        <v>1517</v>
      </c>
      <c r="D56" s="617" t="s">
        <v>606</v>
      </c>
      <c r="E56" s="617" t="s">
        <v>579</v>
      </c>
      <c r="F56" s="195">
        <v>11</v>
      </c>
      <c r="G56" s="195">
        <v>19</v>
      </c>
      <c r="H56" s="550">
        <f t="shared" si="1"/>
        <v>30</v>
      </c>
      <c r="I56" s="167"/>
      <c r="J56" s="617" t="s">
        <v>963</v>
      </c>
      <c r="K56" s="487" t="s">
        <v>515</v>
      </c>
    </row>
    <row r="57" spans="1:11" ht="31.5">
      <c r="A57" s="164">
        <v>6</v>
      </c>
      <c r="B57" s="164">
        <v>807</v>
      </c>
      <c r="C57" s="617" t="s">
        <v>86</v>
      </c>
      <c r="D57" s="617" t="s">
        <v>87</v>
      </c>
      <c r="E57" s="617" t="s">
        <v>889</v>
      </c>
      <c r="F57" s="195">
        <v>11</v>
      </c>
      <c r="G57" s="195">
        <v>17</v>
      </c>
      <c r="H57" s="550">
        <f t="shared" si="1"/>
        <v>28</v>
      </c>
      <c r="I57" s="622"/>
      <c r="J57" s="617" t="s">
        <v>1080</v>
      </c>
      <c r="K57" s="487"/>
    </row>
    <row r="58" spans="1:11" ht="15.75">
      <c r="A58" s="164">
        <v>7</v>
      </c>
      <c r="B58" s="164">
        <v>817</v>
      </c>
      <c r="C58" s="617" t="s">
        <v>1382</v>
      </c>
      <c r="D58" s="617" t="s">
        <v>625</v>
      </c>
      <c r="E58" s="617" t="s">
        <v>579</v>
      </c>
      <c r="F58" s="195">
        <v>5</v>
      </c>
      <c r="G58" s="195">
        <v>21</v>
      </c>
      <c r="H58" s="550">
        <f t="shared" si="1"/>
        <v>26</v>
      </c>
      <c r="I58" s="623"/>
      <c r="J58" s="617" t="s">
        <v>963</v>
      </c>
      <c r="K58" s="487"/>
    </row>
    <row r="59" spans="1:11" ht="21" customHeight="1">
      <c r="A59" s="164">
        <v>8</v>
      </c>
      <c r="B59" s="164">
        <v>822</v>
      </c>
      <c r="C59" s="617" t="s">
        <v>1004</v>
      </c>
      <c r="D59" s="617" t="s">
        <v>558</v>
      </c>
      <c r="E59" s="617" t="s">
        <v>1005</v>
      </c>
      <c r="F59" s="195">
        <v>3</v>
      </c>
      <c r="G59" s="195">
        <v>21</v>
      </c>
      <c r="H59" s="550">
        <f t="shared" si="1"/>
        <v>24</v>
      </c>
      <c r="I59" s="622"/>
      <c r="J59" s="617" t="s">
        <v>1006</v>
      </c>
      <c r="K59" s="487"/>
    </row>
    <row r="60" spans="1:11" ht="15.75">
      <c r="A60" s="164">
        <v>9</v>
      </c>
      <c r="B60" s="164">
        <v>820</v>
      </c>
      <c r="C60" s="617" t="s">
        <v>88</v>
      </c>
      <c r="D60" s="617" t="s">
        <v>628</v>
      </c>
      <c r="E60" s="617" t="s">
        <v>836</v>
      </c>
      <c r="F60" s="195">
        <v>10</v>
      </c>
      <c r="G60" s="195">
        <v>11</v>
      </c>
      <c r="H60" s="550">
        <f t="shared" si="1"/>
        <v>21</v>
      </c>
      <c r="I60" s="622"/>
      <c r="J60" s="617" t="s">
        <v>77</v>
      </c>
      <c r="K60" s="487"/>
    </row>
    <row r="61" spans="1:11" ht="31.5">
      <c r="A61" s="164">
        <v>10</v>
      </c>
      <c r="B61" s="164">
        <v>802</v>
      </c>
      <c r="C61" s="617" t="s">
        <v>988</v>
      </c>
      <c r="D61" s="617" t="s">
        <v>631</v>
      </c>
      <c r="E61" s="617" t="s">
        <v>954</v>
      </c>
      <c r="F61" s="195">
        <v>7</v>
      </c>
      <c r="G61" s="195">
        <v>13</v>
      </c>
      <c r="H61" s="550">
        <f t="shared" si="1"/>
        <v>20</v>
      </c>
      <c r="I61" s="622"/>
      <c r="J61" s="617" t="s">
        <v>834</v>
      </c>
      <c r="K61" s="487"/>
    </row>
    <row r="62" spans="1:11" ht="15.75">
      <c r="A62" s="164">
        <v>11</v>
      </c>
      <c r="B62" s="164">
        <v>819</v>
      </c>
      <c r="C62" s="617" t="s">
        <v>1007</v>
      </c>
      <c r="D62" s="617" t="s">
        <v>586</v>
      </c>
      <c r="E62" s="617" t="s">
        <v>939</v>
      </c>
      <c r="F62" s="195">
        <v>12</v>
      </c>
      <c r="G62" s="195">
        <v>7</v>
      </c>
      <c r="H62" s="550">
        <f t="shared" si="1"/>
        <v>19</v>
      </c>
      <c r="I62" s="622"/>
      <c r="J62" s="617" t="s">
        <v>940</v>
      </c>
      <c r="K62" s="487"/>
    </row>
    <row r="63" spans="1:11" ht="15.75">
      <c r="A63" s="164">
        <v>12</v>
      </c>
      <c r="B63" s="164">
        <v>806</v>
      </c>
      <c r="C63" s="617" t="s">
        <v>89</v>
      </c>
      <c r="D63" s="617" t="s">
        <v>1046</v>
      </c>
      <c r="E63" s="617" t="s">
        <v>528</v>
      </c>
      <c r="F63" s="195">
        <v>7</v>
      </c>
      <c r="G63" s="195">
        <v>7</v>
      </c>
      <c r="H63" s="550">
        <f t="shared" si="1"/>
        <v>14</v>
      </c>
      <c r="I63" s="622"/>
      <c r="J63" s="617" t="s">
        <v>90</v>
      </c>
      <c r="K63" s="487"/>
    </row>
    <row r="64" spans="1:11" ht="15.75">
      <c r="A64" s="164">
        <v>13</v>
      </c>
      <c r="B64" s="164">
        <v>808</v>
      </c>
      <c r="C64" s="617" t="s">
        <v>35</v>
      </c>
      <c r="D64" s="617" t="s">
        <v>743</v>
      </c>
      <c r="E64" s="617" t="s">
        <v>545</v>
      </c>
      <c r="F64" s="195">
        <v>7</v>
      </c>
      <c r="G64" s="195">
        <v>3</v>
      </c>
      <c r="H64" s="550">
        <f t="shared" si="1"/>
        <v>10</v>
      </c>
      <c r="I64" s="622"/>
      <c r="J64" s="617" t="s">
        <v>959</v>
      </c>
      <c r="K64" s="487"/>
    </row>
    <row r="65" spans="1:11" ht="15.75">
      <c r="A65" s="164">
        <v>13</v>
      </c>
      <c r="B65" s="164">
        <v>814</v>
      </c>
      <c r="C65" s="617" t="s">
        <v>91</v>
      </c>
      <c r="D65" s="617" t="s">
        <v>92</v>
      </c>
      <c r="E65" s="617" t="s">
        <v>844</v>
      </c>
      <c r="F65" s="195">
        <v>6</v>
      </c>
      <c r="G65" s="195">
        <v>4</v>
      </c>
      <c r="H65" s="550">
        <f t="shared" si="1"/>
        <v>10</v>
      </c>
      <c r="I65" s="623"/>
      <c r="J65" s="617" t="s">
        <v>93</v>
      </c>
      <c r="K65" s="487"/>
    </row>
    <row r="66" spans="1:11" ht="15.75">
      <c r="A66" s="164">
        <v>15</v>
      </c>
      <c r="B66" s="164">
        <v>804</v>
      </c>
      <c r="C66" s="617" t="s">
        <v>94</v>
      </c>
      <c r="D66" s="617" t="s">
        <v>600</v>
      </c>
      <c r="E66" s="617" t="s">
        <v>841</v>
      </c>
      <c r="F66" s="195">
        <v>2</v>
      </c>
      <c r="G66" s="195">
        <v>5</v>
      </c>
      <c r="H66" s="550">
        <f t="shared" si="1"/>
        <v>7</v>
      </c>
      <c r="I66" s="622"/>
      <c r="J66" s="617" t="s">
        <v>977</v>
      </c>
      <c r="K66" s="487" t="s">
        <v>520</v>
      </c>
    </row>
    <row r="67" spans="1:11" ht="17.25" customHeight="1">
      <c r="A67" s="164">
        <v>16</v>
      </c>
      <c r="B67" s="164">
        <v>810</v>
      </c>
      <c r="C67" s="617" t="s">
        <v>738</v>
      </c>
      <c r="D67" s="617" t="s">
        <v>739</v>
      </c>
      <c r="E67" s="617" t="s">
        <v>928</v>
      </c>
      <c r="F67" s="195">
        <v>2</v>
      </c>
      <c r="G67" s="195">
        <v>3</v>
      </c>
      <c r="H67" s="550">
        <f t="shared" si="1"/>
        <v>5</v>
      </c>
      <c r="I67" s="622"/>
      <c r="J67" s="617" t="s">
        <v>995</v>
      </c>
      <c r="K67" s="487"/>
    </row>
    <row r="68" spans="1:11" ht="12.75" customHeight="1">
      <c r="A68" s="164">
        <v>17</v>
      </c>
      <c r="B68" s="164">
        <v>809</v>
      </c>
      <c r="C68" s="617" t="s">
        <v>95</v>
      </c>
      <c r="D68" s="617" t="s">
        <v>625</v>
      </c>
      <c r="E68" s="617" t="s">
        <v>1002</v>
      </c>
      <c r="F68" s="195">
        <v>3</v>
      </c>
      <c r="G68" s="195">
        <v>0</v>
      </c>
      <c r="H68" s="550">
        <f t="shared" si="1"/>
        <v>3</v>
      </c>
      <c r="I68" s="622"/>
      <c r="J68" s="617" t="s">
        <v>1003</v>
      </c>
      <c r="K68" s="487"/>
    </row>
    <row r="69" spans="1:11" ht="15.75">
      <c r="A69" s="164">
        <v>18</v>
      </c>
      <c r="B69" s="164">
        <v>811</v>
      </c>
      <c r="C69" s="617" t="s">
        <v>96</v>
      </c>
      <c r="D69" s="617" t="s">
        <v>785</v>
      </c>
      <c r="E69" s="617" t="s">
        <v>587</v>
      </c>
      <c r="F69" s="195">
        <v>3</v>
      </c>
      <c r="G69" s="195">
        <v>0</v>
      </c>
      <c r="H69" s="550">
        <f t="shared" si="1"/>
        <v>3</v>
      </c>
      <c r="I69" s="622"/>
      <c r="J69" s="617" t="s">
        <v>1018</v>
      </c>
      <c r="K69" s="487"/>
    </row>
    <row r="70" spans="1:11" ht="15.75">
      <c r="A70" s="164">
        <v>19</v>
      </c>
      <c r="B70" s="164">
        <v>801</v>
      </c>
      <c r="C70" s="617" t="s">
        <v>1528</v>
      </c>
      <c r="D70" s="617" t="s">
        <v>757</v>
      </c>
      <c r="E70" s="617" t="s">
        <v>886</v>
      </c>
      <c r="F70" s="849" t="s">
        <v>84</v>
      </c>
      <c r="G70" s="850"/>
      <c r="H70" s="851"/>
      <c r="I70" s="622"/>
      <c r="J70" s="617" t="s">
        <v>990</v>
      </c>
      <c r="K70" s="487"/>
    </row>
    <row r="71" spans="1:11" ht="15.75">
      <c r="A71" s="164">
        <v>20</v>
      </c>
      <c r="B71" s="164">
        <v>803</v>
      </c>
      <c r="C71" s="617" t="s">
        <v>968</v>
      </c>
      <c r="D71" s="617" t="s">
        <v>969</v>
      </c>
      <c r="E71" s="617" t="s">
        <v>532</v>
      </c>
      <c r="F71" s="849" t="s">
        <v>644</v>
      </c>
      <c r="G71" s="850"/>
      <c r="H71" s="851"/>
      <c r="I71" s="622"/>
      <c r="J71" s="617" t="s">
        <v>881</v>
      </c>
      <c r="K71" s="487"/>
    </row>
    <row r="72" spans="1:11" ht="15.75">
      <c r="A72" s="164">
        <v>21</v>
      </c>
      <c r="B72" s="164">
        <v>818</v>
      </c>
      <c r="C72" s="617" t="s">
        <v>996</v>
      </c>
      <c r="D72" s="617" t="s">
        <v>606</v>
      </c>
      <c r="E72" s="617" t="s">
        <v>907</v>
      </c>
      <c r="F72" s="849" t="s">
        <v>644</v>
      </c>
      <c r="G72" s="850"/>
      <c r="H72" s="851"/>
      <c r="I72" s="622"/>
      <c r="J72" s="617" t="s">
        <v>997</v>
      </c>
      <c r="K72" s="487"/>
    </row>
    <row r="73" spans="1:11" ht="15.75">
      <c r="A73" s="164">
        <v>22</v>
      </c>
      <c r="B73" s="164">
        <v>821</v>
      </c>
      <c r="C73" s="617" t="s">
        <v>97</v>
      </c>
      <c r="D73" s="617" t="s">
        <v>600</v>
      </c>
      <c r="E73" s="617" t="s">
        <v>846</v>
      </c>
      <c r="F73" s="849" t="s">
        <v>644</v>
      </c>
      <c r="G73" s="850"/>
      <c r="H73" s="851"/>
      <c r="I73" s="622"/>
      <c r="J73" s="617" t="s">
        <v>986</v>
      </c>
      <c r="K73" s="487"/>
    </row>
    <row r="74" spans="1:11" ht="15">
      <c r="A74" s="170"/>
      <c r="B74" s="170"/>
      <c r="C74" s="188"/>
      <c r="D74" s="188"/>
      <c r="E74" s="188"/>
      <c r="F74" s="170"/>
      <c r="G74" s="170"/>
      <c r="H74" s="190"/>
      <c r="I74" s="191"/>
      <c r="J74" s="188"/>
      <c r="K74" s="191"/>
    </row>
    <row r="75" spans="1:11" ht="15">
      <c r="A75" s="170"/>
      <c r="B75" s="170"/>
      <c r="C75" s="188"/>
      <c r="D75" s="188"/>
      <c r="E75" s="188"/>
      <c r="F75" s="170"/>
      <c r="G75" s="170"/>
      <c r="H75" s="190"/>
      <c r="I75" s="191"/>
      <c r="J75" s="188"/>
      <c r="K75" s="191"/>
    </row>
    <row r="76" spans="1:11" ht="12.75" customHeight="1">
      <c r="A76" s="818" t="s">
        <v>98</v>
      </c>
      <c r="B76" s="818"/>
      <c r="C76" s="818"/>
      <c r="D76" s="818"/>
      <c r="E76" s="818"/>
      <c r="F76" s="818"/>
      <c r="G76" s="818"/>
      <c r="H76" s="818"/>
      <c r="I76" s="818"/>
      <c r="J76" s="818"/>
      <c r="K76" s="818"/>
    </row>
    <row r="78" spans="1:11" ht="18" customHeight="1">
      <c r="A78" s="658" t="s">
        <v>497</v>
      </c>
      <c r="B78" s="658" t="s">
        <v>873</v>
      </c>
      <c r="C78" s="658" t="s">
        <v>499</v>
      </c>
      <c r="D78" s="658" t="s">
        <v>500</v>
      </c>
      <c r="E78" s="658" t="s">
        <v>823</v>
      </c>
      <c r="F78" s="846" t="s">
        <v>99</v>
      </c>
      <c r="G78" s="846" t="s">
        <v>100</v>
      </c>
      <c r="H78" s="633" t="s">
        <v>1448</v>
      </c>
      <c r="I78" s="635" t="s">
        <v>1097</v>
      </c>
      <c r="J78" s="814" t="s">
        <v>876</v>
      </c>
      <c r="K78" s="654" t="s">
        <v>877</v>
      </c>
    </row>
    <row r="79" spans="1:11" ht="18" customHeight="1" thickBot="1">
      <c r="A79" s="658"/>
      <c r="B79" s="658"/>
      <c r="C79" s="658"/>
      <c r="D79" s="658"/>
      <c r="E79" s="658"/>
      <c r="F79" s="847">
        <v>70</v>
      </c>
      <c r="G79" s="847">
        <v>30</v>
      </c>
      <c r="H79" s="848">
        <f>SUM(F79:G79)</f>
        <v>100</v>
      </c>
      <c r="I79" s="636"/>
      <c r="J79" s="815"/>
      <c r="K79" s="815"/>
    </row>
    <row r="80" spans="1:11" ht="13.5" thickBot="1">
      <c r="A80" s="658"/>
      <c r="B80" s="658"/>
      <c r="C80" s="658"/>
      <c r="D80" s="658"/>
      <c r="E80" s="658"/>
      <c r="F80" s="624">
        <v>120</v>
      </c>
      <c r="G80" s="624">
        <v>30</v>
      </c>
      <c r="H80" s="615">
        <f>SUM(F80:G80)</f>
        <v>150</v>
      </c>
      <c r="I80" s="628"/>
      <c r="J80" s="816"/>
      <c r="K80" s="816"/>
    </row>
    <row r="81" spans="1:11" ht="31.5">
      <c r="A81" s="164">
        <v>1</v>
      </c>
      <c r="B81" s="164">
        <v>913</v>
      </c>
      <c r="C81" s="617" t="s">
        <v>1704</v>
      </c>
      <c r="D81" s="617" t="s">
        <v>101</v>
      </c>
      <c r="E81" s="617" t="s">
        <v>954</v>
      </c>
      <c r="F81" s="544">
        <v>90</v>
      </c>
      <c r="G81" s="544">
        <v>30</v>
      </c>
      <c r="H81" s="618">
        <f aca="true" t="shared" si="2" ref="H81:H99">SUM(F81:G81)</f>
        <v>120</v>
      </c>
      <c r="I81" s="167" t="s">
        <v>515</v>
      </c>
      <c r="J81" s="617" t="s">
        <v>1026</v>
      </c>
      <c r="K81" s="195"/>
    </row>
    <row r="82" spans="1:11" ht="15.75">
      <c r="A82" s="164">
        <v>2</v>
      </c>
      <c r="B82" s="164">
        <v>916</v>
      </c>
      <c r="C82" s="617" t="s">
        <v>1156</v>
      </c>
      <c r="D82" s="617" t="s">
        <v>858</v>
      </c>
      <c r="E82" s="617" t="s">
        <v>579</v>
      </c>
      <c r="F82" s="195">
        <v>97</v>
      </c>
      <c r="G82" s="195">
        <v>18</v>
      </c>
      <c r="H82" s="550">
        <f t="shared" si="2"/>
        <v>115</v>
      </c>
      <c r="I82" s="167" t="s">
        <v>520</v>
      </c>
      <c r="J82" s="617" t="s">
        <v>1023</v>
      </c>
      <c r="K82" s="625" t="s">
        <v>515</v>
      </c>
    </row>
    <row r="83" spans="1:11" ht="15.75">
      <c r="A83" s="164">
        <v>3</v>
      </c>
      <c r="B83" s="164">
        <v>917</v>
      </c>
      <c r="C83" s="617" t="s">
        <v>1548</v>
      </c>
      <c r="D83" s="617" t="s">
        <v>666</v>
      </c>
      <c r="E83" s="617" t="s">
        <v>974</v>
      </c>
      <c r="F83" s="195">
        <v>83</v>
      </c>
      <c r="G83" s="195">
        <v>30</v>
      </c>
      <c r="H83" s="550">
        <f t="shared" si="2"/>
        <v>113</v>
      </c>
      <c r="I83" s="167" t="s">
        <v>520</v>
      </c>
      <c r="J83" s="617" t="s">
        <v>80</v>
      </c>
      <c r="K83" s="625"/>
    </row>
    <row r="84" spans="1:11" ht="15.75">
      <c r="A84" s="161">
        <v>4</v>
      </c>
      <c r="B84" s="161">
        <v>911</v>
      </c>
      <c r="C84" s="619" t="s">
        <v>102</v>
      </c>
      <c r="D84" s="619" t="s">
        <v>885</v>
      </c>
      <c r="E84" s="619" t="s">
        <v>528</v>
      </c>
      <c r="F84" s="572">
        <v>90</v>
      </c>
      <c r="G84" s="572">
        <v>12</v>
      </c>
      <c r="H84" s="620">
        <f t="shared" si="2"/>
        <v>102</v>
      </c>
      <c r="I84" s="621" t="s">
        <v>520</v>
      </c>
      <c r="J84" s="619" t="s">
        <v>902</v>
      </c>
      <c r="K84" s="626" t="s">
        <v>520</v>
      </c>
    </row>
    <row r="85" spans="1:11" ht="15.75">
      <c r="A85" s="161">
        <v>5</v>
      </c>
      <c r="B85" s="161">
        <v>924</v>
      </c>
      <c r="C85" s="619" t="s">
        <v>103</v>
      </c>
      <c r="D85" s="619" t="s">
        <v>608</v>
      </c>
      <c r="E85" s="619" t="s">
        <v>846</v>
      </c>
      <c r="F85" s="572">
        <v>90</v>
      </c>
      <c r="G85" s="572">
        <v>10</v>
      </c>
      <c r="H85" s="620">
        <f t="shared" si="2"/>
        <v>100</v>
      </c>
      <c r="I85" s="621"/>
      <c r="J85" s="619" t="s">
        <v>1076</v>
      </c>
      <c r="K85" s="626"/>
    </row>
    <row r="86" spans="1:11" ht="15.75">
      <c r="A86" s="164">
        <v>6</v>
      </c>
      <c r="B86" s="164">
        <v>914</v>
      </c>
      <c r="C86" s="617" t="s">
        <v>104</v>
      </c>
      <c r="D86" s="617" t="s">
        <v>105</v>
      </c>
      <c r="E86" s="617" t="s">
        <v>951</v>
      </c>
      <c r="F86" s="195">
        <v>68</v>
      </c>
      <c r="G86" s="195">
        <v>17</v>
      </c>
      <c r="H86" s="550">
        <f t="shared" si="2"/>
        <v>85</v>
      </c>
      <c r="I86" s="195"/>
      <c r="J86" s="617" t="s">
        <v>952</v>
      </c>
      <c r="K86" s="625"/>
    </row>
    <row r="87" spans="1:11" ht="15.75">
      <c r="A87" s="164">
        <v>7</v>
      </c>
      <c r="B87" s="164">
        <v>918</v>
      </c>
      <c r="C87" s="617" t="s">
        <v>106</v>
      </c>
      <c r="D87" s="617" t="s">
        <v>1820</v>
      </c>
      <c r="E87" s="617" t="s">
        <v>931</v>
      </c>
      <c r="F87" s="195">
        <v>67</v>
      </c>
      <c r="G87" s="195">
        <v>11</v>
      </c>
      <c r="H87" s="550">
        <f t="shared" si="2"/>
        <v>78</v>
      </c>
      <c r="I87" s="195"/>
      <c r="J87" s="617" t="s">
        <v>983</v>
      </c>
      <c r="K87" s="625"/>
    </row>
    <row r="88" spans="1:11" ht="15.75">
      <c r="A88" s="164">
        <v>8</v>
      </c>
      <c r="B88" s="164">
        <v>910</v>
      </c>
      <c r="C88" s="617" t="s">
        <v>107</v>
      </c>
      <c r="D88" s="617" t="s">
        <v>885</v>
      </c>
      <c r="E88" s="617" t="s">
        <v>528</v>
      </c>
      <c r="F88" s="195">
        <v>75</v>
      </c>
      <c r="G88" s="195">
        <v>0</v>
      </c>
      <c r="H88" s="550">
        <f t="shared" si="2"/>
        <v>75</v>
      </c>
      <c r="I88" s="195"/>
      <c r="J88" s="617" t="s">
        <v>902</v>
      </c>
      <c r="K88" s="625"/>
    </row>
    <row r="89" spans="1:11" ht="23.25" customHeight="1">
      <c r="A89" s="164">
        <v>9</v>
      </c>
      <c r="B89" s="164">
        <v>912</v>
      </c>
      <c r="C89" s="617" t="s">
        <v>609</v>
      </c>
      <c r="D89" s="617" t="s">
        <v>610</v>
      </c>
      <c r="E89" s="617" t="s">
        <v>597</v>
      </c>
      <c r="F89" s="195">
        <v>62</v>
      </c>
      <c r="G89" s="195">
        <v>12</v>
      </c>
      <c r="H89" s="550">
        <f t="shared" si="2"/>
        <v>74</v>
      </c>
      <c r="I89" s="195"/>
      <c r="J89" s="617" t="s">
        <v>923</v>
      </c>
      <c r="K89" s="625" t="s">
        <v>520</v>
      </c>
    </row>
    <row r="90" spans="1:11" ht="15.75">
      <c r="A90" s="164">
        <v>10</v>
      </c>
      <c r="B90" s="164">
        <v>903</v>
      </c>
      <c r="C90" s="617" t="s">
        <v>638</v>
      </c>
      <c r="D90" s="617" t="s">
        <v>701</v>
      </c>
      <c r="E90" s="617" t="s">
        <v>841</v>
      </c>
      <c r="F90" s="195">
        <v>55</v>
      </c>
      <c r="G90" s="195">
        <v>16</v>
      </c>
      <c r="H90" s="550">
        <f t="shared" si="2"/>
        <v>71</v>
      </c>
      <c r="I90" s="195"/>
      <c r="J90" s="617" t="s">
        <v>977</v>
      </c>
      <c r="K90" s="625"/>
    </row>
    <row r="91" spans="1:11" ht="21" customHeight="1">
      <c r="A91" s="164">
        <v>10</v>
      </c>
      <c r="B91" s="164">
        <v>908</v>
      </c>
      <c r="C91" s="617" t="s">
        <v>1031</v>
      </c>
      <c r="D91" s="617" t="s">
        <v>608</v>
      </c>
      <c r="E91" s="617" t="s">
        <v>514</v>
      </c>
      <c r="F91" s="195">
        <v>62</v>
      </c>
      <c r="G91" s="195">
        <v>9</v>
      </c>
      <c r="H91" s="550">
        <f t="shared" si="2"/>
        <v>71</v>
      </c>
      <c r="I91" s="195"/>
      <c r="J91" s="617" t="s">
        <v>904</v>
      </c>
      <c r="K91" s="625" t="s">
        <v>520</v>
      </c>
    </row>
    <row r="92" spans="1:11" ht="15.75" customHeight="1">
      <c r="A92" s="164">
        <v>12</v>
      </c>
      <c r="B92" s="164">
        <v>915</v>
      </c>
      <c r="C92" s="617" t="s">
        <v>108</v>
      </c>
      <c r="D92" s="617" t="s">
        <v>973</v>
      </c>
      <c r="E92" s="617" t="s">
        <v>579</v>
      </c>
      <c r="F92" s="195">
        <v>50</v>
      </c>
      <c r="G92" s="195">
        <v>16</v>
      </c>
      <c r="H92" s="550">
        <f t="shared" si="2"/>
        <v>66</v>
      </c>
      <c r="I92" s="195"/>
      <c r="J92" s="617" t="s">
        <v>1023</v>
      </c>
      <c r="K92" s="625"/>
    </row>
    <row r="93" spans="1:11" ht="18" customHeight="1">
      <c r="A93" s="164">
        <v>13</v>
      </c>
      <c r="B93" s="164">
        <v>907</v>
      </c>
      <c r="C93" s="617" t="s">
        <v>1052</v>
      </c>
      <c r="D93" s="617" t="s">
        <v>608</v>
      </c>
      <c r="E93" s="617" t="s">
        <v>514</v>
      </c>
      <c r="F93" s="195">
        <v>55</v>
      </c>
      <c r="G93" s="195">
        <v>10</v>
      </c>
      <c r="H93" s="550">
        <f t="shared" si="2"/>
        <v>65</v>
      </c>
      <c r="I93" s="195"/>
      <c r="J93" s="617" t="s">
        <v>904</v>
      </c>
      <c r="K93" s="625"/>
    </row>
    <row r="94" spans="1:11" ht="18.75" customHeight="1">
      <c r="A94" s="164">
        <v>14</v>
      </c>
      <c r="B94" s="164">
        <v>919</v>
      </c>
      <c r="C94" s="617" t="s">
        <v>109</v>
      </c>
      <c r="D94" s="617" t="s">
        <v>947</v>
      </c>
      <c r="E94" s="617" t="s">
        <v>836</v>
      </c>
      <c r="F94" s="195">
        <v>55</v>
      </c>
      <c r="G94" s="195">
        <v>5</v>
      </c>
      <c r="H94" s="550">
        <f t="shared" si="2"/>
        <v>60</v>
      </c>
      <c r="I94" s="195"/>
      <c r="J94" s="617" t="s">
        <v>1029</v>
      </c>
      <c r="K94" s="625"/>
    </row>
    <row r="95" spans="1:11" ht="18" customHeight="1">
      <c r="A95" s="164">
        <v>15</v>
      </c>
      <c r="B95" s="164">
        <v>902</v>
      </c>
      <c r="C95" s="617" t="s">
        <v>1654</v>
      </c>
      <c r="D95" s="617" t="s">
        <v>614</v>
      </c>
      <c r="E95" s="617" t="s">
        <v>576</v>
      </c>
      <c r="F95" s="195">
        <v>46</v>
      </c>
      <c r="G95" s="195">
        <v>12</v>
      </c>
      <c r="H95" s="550">
        <f t="shared" si="2"/>
        <v>58</v>
      </c>
      <c r="I95" s="195"/>
      <c r="J95" s="617" t="s">
        <v>1041</v>
      </c>
      <c r="K95" s="625"/>
    </row>
    <row r="96" spans="1:11" ht="18.75" customHeight="1">
      <c r="A96" s="164">
        <v>15</v>
      </c>
      <c r="B96" s="164">
        <v>906</v>
      </c>
      <c r="C96" s="617" t="s">
        <v>829</v>
      </c>
      <c r="D96" s="617" t="s">
        <v>830</v>
      </c>
      <c r="E96" s="617" t="s">
        <v>545</v>
      </c>
      <c r="F96" s="195">
        <v>51</v>
      </c>
      <c r="G96" s="195">
        <v>7</v>
      </c>
      <c r="H96" s="550">
        <f t="shared" si="2"/>
        <v>58</v>
      </c>
      <c r="I96" s="195"/>
      <c r="J96" s="617" t="s">
        <v>959</v>
      </c>
      <c r="K96" s="625"/>
    </row>
    <row r="97" spans="1:11" ht="15.75">
      <c r="A97" s="164">
        <v>15</v>
      </c>
      <c r="B97" s="164">
        <v>921</v>
      </c>
      <c r="C97" s="617" t="s">
        <v>1056</v>
      </c>
      <c r="D97" s="617" t="s">
        <v>706</v>
      </c>
      <c r="E97" s="617" t="s">
        <v>681</v>
      </c>
      <c r="F97" s="195">
        <v>58</v>
      </c>
      <c r="G97" s="195">
        <v>0</v>
      </c>
      <c r="H97" s="550">
        <f t="shared" si="2"/>
        <v>58</v>
      </c>
      <c r="I97" s="195"/>
      <c r="J97" s="617" t="s">
        <v>934</v>
      </c>
      <c r="K97" s="625"/>
    </row>
    <row r="98" spans="1:11" ht="17.25" customHeight="1">
      <c r="A98" s="164">
        <v>18</v>
      </c>
      <c r="B98" s="164">
        <v>920</v>
      </c>
      <c r="C98" s="617" t="s">
        <v>1059</v>
      </c>
      <c r="D98" s="617" t="s">
        <v>1376</v>
      </c>
      <c r="E98" s="617" t="s">
        <v>844</v>
      </c>
      <c r="F98" s="195">
        <v>48</v>
      </c>
      <c r="G98" s="195">
        <v>9</v>
      </c>
      <c r="H98" s="550">
        <f t="shared" si="2"/>
        <v>57</v>
      </c>
      <c r="I98" s="195"/>
      <c r="J98" s="617" t="s">
        <v>900</v>
      </c>
      <c r="K98" s="625"/>
    </row>
    <row r="99" spans="1:11" ht="19.5" customHeight="1">
      <c r="A99" s="164">
        <v>19</v>
      </c>
      <c r="B99" s="164">
        <v>925</v>
      </c>
      <c r="C99" s="617" t="s">
        <v>1242</v>
      </c>
      <c r="D99" s="617" t="s">
        <v>560</v>
      </c>
      <c r="E99" s="617" t="s">
        <v>1350</v>
      </c>
      <c r="F99" s="195">
        <v>46</v>
      </c>
      <c r="G99" s="195">
        <v>0</v>
      </c>
      <c r="H99" s="550">
        <f t="shared" si="2"/>
        <v>46</v>
      </c>
      <c r="I99" s="195"/>
      <c r="J99" s="617" t="s">
        <v>110</v>
      </c>
      <c r="K99" s="625"/>
    </row>
    <row r="100" spans="1:11" ht="15.75">
      <c r="A100" s="164">
        <v>20</v>
      </c>
      <c r="B100" s="164">
        <v>901</v>
      </c>
      <c r="C100" s="617" t="s">
        <v>111</v>
      </c>
      <c r="D100" s="617" t="s">
        <v>661</v>
      </c>
      <c r="E100" s="617" t="s">
        <v>532</v>
      </c>
      <c r="F100" s="849" t="s">
        <v>644</v>
      </c>
      <c r="G100" s="850"/>
      <c r="H100" s="851"/>
      <c r="I100" s="195"/>
      <c r="J100" s="617" t="s">
        <v>881</v>
      </c>
      <c r="K100" s="625"/>
    </row>
    <row r="101" spans="1:11" ht="31.5">
      <c r="A101" s="164">
        <v>21</v>
      </c>
      <c r="B101" s="164">
        <v>904</v>
      </c>
      <c r="C101" s="617" t="s">
        <v>1037</v>
      </c>
      <c r="D101" s="617" t="s">
        <v>538</v>
      </c>
      <c r="E101" s="617" t="s">
        <v>889</v>
      </c>
      <c r="F101" s="849" t="s">
        <v>644</v>
      </c>
      <c r="G101" s="850"/>
      <c r="H101" s="851"/>
      <c r="I101" s="195"/>
      <c r="J101" s="617" t="s">
        <v>1038</v>
      </c>
      <c r="K101" s="625"/>
    </row>
    <row r="102" spans="1:11" ht="15.75">
      <c r="A102" s="164">
        <v>22</v>
      </c>
      <c r="B102" s="164">
        <v>905</v>
      </c>
      <c r="C102" s="617" t="s">
        <v>1566</v>
      </c>
      <c r="D102" s="617" t="s">
        <v>610</v>
      </c>
      <c r="E102" s="617" t="s">
        <v>907</v>
      </c>
      <c r="F102" s="849" t="s">
        <v>644</v>
      </c>
      <c r="G102" s="850"/>
      <c r="H102" s="851"/>
      <c r="I102" s="195"/>
      <c r="J102" s="617" t="s">
        <v>908</v>
      </c>
      <c r="K102" s="625"/>
    </row>
    <row r="103" spans="1:11" ht="18.75" customHeight="1">
      <c r="A103" s="164">
        <v>23</v>
      </c>
      <c r="B103" s="164">
        <v>909</v>
      </c>
      <c r="C103" s="617" t="s">
        <v>112</v>
      </c>
      <c r="D103" s="617" t="s">
        <v>1425</v>
      </c>
      <c r="E103" s="617" t="s">
        <v>1002</v>
      </c>
      <c r="F103" s="849" t="s">
        <v>644</v>
      </c>
      <c r="G103" s="850"/>
      <c r="H103" s="851"/>
      <c r="I103" s="195"/>
      <c r="J103" s="617" t="s">
        <v>1003</v>
      </c>
      <c r="K103" s="625"/>
    </row>
    <row r="104" spans="1:11" ht="15.75">
      <c r="A104" s="164">
        <v>24</v>
      </c>
      <c r="B104" s="164">
        <v>922</v>
      </c>
      <c r="C104" s="617" t="s">
        <v>113</v>
      </c>
      <c r="D104" s="617" t="s">
        <v>548</v>
      </c>
      <c r="E104" s="617" t="s">
        <v>886</v>
      </c>
      <c r="F104" s="849" t="s">
        <v>84</v>
      </c>
      <c r="G104" s="850"/>
      <c r="H104" s="851"/>
      <c r="I104" s="195"/>
      <c r="J104" s="617" t="s">
        <v>1033</v>
      </c>
      <c r="K104" s="625"/>
    </row>
    <row r="105" spans="1:11" ht="20.25" customHeight="1">
      <c r="A105" s="164">
        <v>25</v>
      </c>
      <c r="B105" s="164">
        <v>923</v>
      </c>
      <c r="C105" s="617" t="s">
        <v>1032</v>
      </c>
      <c r="D105" s="617" t="s">
        <v>608</v>
      </c>
      <c r="E105" s="617" t="s">
        <v>886</v>
      </c>
      <c r="F105" s="849" t="s">
        <v>84</v>
      </c>
      <c r="G105" s="850"/>
      <c r="H105" s="851"/>
      <c r="I105" s="195"/>
      <c r="J105" s="617" t="s">
        <v>1033</v>
      </c>
      <c r="K105" s="625" t="s">
        <v>520</v>
      </c>
    </row>
    <row r="106" spans="1:11" ht="15.75">
      <c r="A106" s="164">
        <v>26</v>
      </c>
      <c r="B106" s="164">
        <v>926</v>
      </c>
      <c r="C106" s="617" t="s">
        <v>1406</v>
      </c>
      <c r="D106" s="617" t="s">
        <v>612</v>
      </c>
      <c r="E106" s="617" t="s">
        <v>937</v>
      </c>
      <c r="F106" s="849" t="s">
        <v>644</v>
      </c>
      <c r="G106" s="850"/>
      <c r="H106" s="851"/>
      <c r="I106" s="195"/>
      <c r="J106" s="617" t="s">
        <v>114</v>
      </c>
      <c r="K106" s="625"/>
    </row>
    <row r="107" spans="1:11" ht="15">
      <c r="A107" s="170"/>
      <c r="B107" s="170"/>
      <c r="C107" s="188"/>
      <c r="D107" s="188"/>
      <c r="E107" s="188"/>
      <c r="F107" s="170"/>
      <c r="G107" s="170"/>
      <c r="H107" s="190"/>
      <c r="I107" s="200"/>
      <c r="J107" s="188"/>
      <c r="K107" s="532"/>
    </row>
    <row r="108" spans="1:11" ht="15">
      <c r="A108" s="170"/>
      <c r="B108" s="170"/>
      <c r="C108" s="188"/>
      <c r="D108" s="188"/>
      <c r="E108" s="188"/>
      <c r="F108" s="170"/>
      <c r="G108" s="170"/>
      <c r="H108" s="190"/>
      <c r="I108" s="200"/>
      <c r="J108" s="188"/>
      <c r="K108" s="532"/>
    </row>
    <row r="110" spans="1:11" ht="12.75" customHeight="1">
      <c r="A110" s="818" t="s">
        <v>115</v>
      </c>
      <c r="B110" s="818"/>
      <c r="C110" s="818"/>
      <c r="D110" s="818"/>
      <c r="E110" s="818"/>
      <c r="F110" s="818"/>
      <c r="G110" s="818"/>
      <c r="H110" s="818"/>
      <c r="I110" s="818"/>
      <c r="J110" s="818"/>
      <c r="K110" s="818"/>
    </row>
    <row r="112" spans="1:11" ht="12.75">
      <c r="A112" s="658" t="s">
        <v>497</v>
      </c>
      <c r="B112" s="658" t="s">
        <v>873</v>
      </c>
      <c r="C112" s="658" t="s">
        <v>499</v>
      </c>
      <c r="D112" s="658" t="s">
        <v>500</v>
      </c>
      <c r="E112" s="658" t="s">
        <v>823</v>
      </c>
      <c r="F112" s="846" t="s">
        <v>99</v>
      </c>
      <c r="G112" s="846" t="s">
        <v>100</v>
      </c>
      <c r="H112" s="633" t="s">
        <v>1448</v>
      </c>
      <c r="I112" s="635" t="s">
        <v>1097</v>
      </c>
      <c r="J112" s="814" t="s">
        <v>876</v>
      </c>
      <c r="K112" s="654" t="s">
        <v>877</v>
      </c>
    </row>
    <row r="113" spans="1:11" ht="13.5" thickBot="1">
      <c r="A113" s="658"/>
      <c r="B113" s="658"/>
      <c r="C113" s="658"/>
      <c r="D113" s="658"/>
      <c r="E113" s="658"/>
      <c r="F113" s="847">
        <v>70</v>
      </c>
      <c r="G113" s="847">
        <v>30</v>
      </c>
      <c r="H113" s="848">
        <f>SUM(F113:G113)</f>
        <v>100</v>
      </c>
      <c r="I113" s="636"/>
      <c r="J113" s="815"/>
      <c r="K113" s="815"/>
    </row>
    <row r="114" spans="1:11" ht="13.5" thickBot="1">
      <c r="A114" s="658"/>
      <c r="B114" s="658"/>
      <c r="C114" s="658"/>
      <c r="D114" s="658"/>
      <c r="E114" s="658"/>
      <c r="F114" s="624">
        <v>120</v>
      </c>
      <c r="G114" s="624">
        <v>30</v>
      </c>
      <c r="H114" s="228">
        <f>SUM(F114:G114)</f>
        <v>150</v>
      </c>
      <c r="I114" s="628"/>
      <c r="J114" s="816"/>
      <c r="K114" s="816"/>
    </row>
    <row r="115" spans="1:11" ht="31.5">
      <c r="A115" s="164">
        <v>1</v>
      </c>
      <c r="B115" s="196">
        <v>1002</v>
      </c>
      <c r="C115" s="617" t="s">
        <v>1571</v>
      </c>
      <c r="D115" s="617" t="s">
        <v>1111</v>
      </c>
      <c r="E115" s="617" t="s">
        <v>889</v>
      </c>
      <c r="F115" s="544">
        <v>83</v>
      </c>
      <c r="G115" s="544">
        <v>10</v>
      </c>
      <c r="H115" s="618">
        <f aca="true" t="shared" si="3" ref="H115:H128">SUM(F115:G115)</f>
        <v>93</v>
      </c>
      <c r="I115" s="167" t="s">
        <v>515</v>
      </c>
      <c r="J115" s="617" t="s">
        <v>1080</v>
      </c>
      <c r="K115" s="167"/>
    </row>
    <row r="116" spans="1:11" ht="19.5" customHeight="1">
      <c r="A116" s="164">
        <v>2</v>
      </c>
      <c r="B116" s="196">
        <v>1009</v>
      </c>
      <c r="C116" s="617" t="s">
        <v>1065</v>
      </c>
      <c r="D116" s="617" t="s">
        <v>625</v>
      </c>
      <c r="E116" s="617" t="s">
        <v>836</v>
      </c>
      <c r="F116" s="195">
        <v>73</v>
      </c>
      <c r="G116" s="195">
        <v>16</v>
      </c>
      <c r="H116" s="550">
        <f t="shared" si="3"/>
        <v>89</v>
      </c>
      <c r="I116" s="167" t="s">
        <v>520</v>
      </c>
      <c r="J116" s="617" t="s">
        <v>1066</v>
      </c>
      <c r="K116" s="625" t="s">
        <v>515</v>
      </c>
    </row>
    <row r="117" spans="1:11" ht="15.75">
      <c r="A117" s="161">
        <v>3</v>
      </c>
      <c r="B117" s="627">
        <v>1017</v>
      </c>
      <c r="C117" s="619" t="s">
        <v>1075</v>
      </c>
      <c r="D117" s="619" t="s">
        <v>614</v>
      </c>
      <c r="E117" s="619" t="s">
        <v>846</v>
      </c>
      <c r="F117" s="572">
        <v>71</v>
      </c>
      <c r="G117" s="572">
        <v>2</v>
      </c>
      <c r="H117" s="620">
        <f>SUM(F117:G117)</f>
        <v>73</v>
      </c>
      <c r="I117" s="621" t="s">
        <v>520</v>
      </c>
      <c r="J117" s="619" t="s">
        <v>1076</v>
      </c>
      <c r="K117" s="626"/>
    </row>
    <row r="118" spans="1:11" ht="15.75">
      <c r="A118" s="161">
        <v>4</v>
      </c>
      <c r="B118" s="627">
        <v>1016</v>
      </c>
      <c r="C118" s="619" t="s">
        <v>1664</v>
      </c>
      <c r="D118" s="619" t="s">
        <v>706</v>
      </c>
      <c r="E118" s="619" t="s">
        <v>579</v>
      </c>
      <c r="F118" s="572">
        <v>70</v>
      </c>
      <c r="G118" s="572">
        <v>2</v>
      </c>
      <c r="H118" s="620">
        <f>SUM(F118:G118)</f>
        <v>72</v>
      </c>
      <c r="I118" s="621"/>
      <c r="J118" s="619" t="s">
        <v>963</v>
      </c>
      <c r="K118" s="626"/>
    </row>
    <row r="119" spans="1:11" ht="15.75">
      <c r="A119" s="164">
        <v>5</v>
      </c>
      <c r="B119" s="196">
        <v>1008</v>
      </c>
      <c r="C119" s="617" t="s">
        <v>903</v>
      </c>
      <c r="D119" s="617" t="s">
        <v>743</v>
      </c>
      <c r="E119" s="617" t="s">
        <v>836</v>
      </c>
      <c r="F119" s="195">
        <v>47</v>
      </c>
      <c r="G119" s="195">
        <v>6</v>
      </c>
      <c r="H119" s="550">
        <f t="shared" si="3"/>
        <v>53</v>
      </c>
      <c r="I119" s="167"/>
      <c r="J119" s="617" t="s">
        <v>1066</v>
      </c>
      <c r="K119" s="625" t="s">
        <v>520</v>
      </c>
    </row>
    <row r="120" spans="1:11" ht="15" customHeight="1">
      <c r="A120" s="164">
        <v>6</v>
      </c>
      <c r="B120" s="196">
        <v>1012</v>
      </c>
      <c r="C120" s="617" t="s">
        <v>1082</v>
      </c>
      <c r="D120" s="617" t="s">
        <v>710</v>
      </c>
      <c r="E120" s="617" t="s">
        <v>841</v>
      </c>
      <c r="F120" s="195">
        <v>33</v>
      </c>
      <c r="G120" s="195">
        <v>13</v>
      </c>
      <c r="H120" s="550">
        <f t="shared" si="3"/>
        <v>46</v>
      </c>
      <c r="I120" s="195"/>
      <c r="J120" s="617" t="s">
        <v>942</v>
      </c>
      <c r="K120" s="625"/>
    </row>
    <row r="121" spans="1:11" ht="15.75">
      <c r="A121" s="164">
        <v>7</v>
      </c>
      <c r="B121" s="196">
        <v>1013</v>
      </c>
      <c r="C121" s="617" t="s">
        <v>1398</v>
      </c>
      <c r="D121" s="617" t="s">
        <v>631</v>
      </c>
      <c r="E121" s="617" t="s">
        <v>514</v>
      </c>
      <c r="F121" s="195">
        <v>40</v>
      </c>
      <c r="G121" s="195">
        <v>4</v>
      </c>
      <c r="H121" s="550">
        <f t="shared" si="3"/>
        <v>44</v>
      </c>
      <c r="I121" s="195"/>
      <c r="J121" s="617" t="s">
        <v>1000</v>
      </c>
      <c r="K121" s="625" t="s">
        <v>520</v>
      </c>
    </row>
    <row r="122" spans="1:11" ht="15.75">
      <c r="A122" s="164">
        <v>8</v>
      </c>
      <c r="B122" s="196">
        <v>1007</v>
      </c>
      <c r="C122" s="617" t="s">
        <v>116</v>
      </c>
      <c r="D122" s="617" t="s">
        <v>608</v>
      </c>
      <c r="E122" s="617" t="s">
        <v>931</v>
      </c>
      <c r="F122" s="195">
        <v>37</v>
      </c>
      <c r="G122" s="195">
        <v>4</v>
      </c>
      <c r="H122" s="550">
        <f t="shared" si="3"/>
        <v>41</v>
      </c>
      <c r="I122" s="195"/>
      <c r="J122" s="617" t="s">
        <v>1093</v>
      </c>
      <c r="K122" s="625"/>
    </row>
    <row r="123" spans="1:11" ht="15.75">
      <c r="A123" s="164">
        <v>8</v>
      </c>
      <c r="B123" s="196">
        <v>1014</v>
      </c>
      <c r="C123" s="617" t="s">
        <v>117</v>
      </c>
      <c r="D123" s="617" t="s">
        <v>1058</v>
      </c>
      <c r="E123" s="617" t="s">
        <v>514</v>
      </c>
      <c r="F123" s="195">
        <v>36</v>
      </c>
      <c r="G123" s="195">
        <v>5</v>
      </c>
      <c r="H123" s="550">
        <f t="shared" si="3"/>
        <v>41</v>
      </c>
      <c r="I123" s="195"/>
      <c r="J123" s="617" t="s">
        <v>1000</v>
      </c>
      <c r="K123" s="625"/>
    </row>
    <row r="124" spans="1:11" ht="15.75">
      <c r="A124" s="164">
        <v>10</v>
      </c>
      <c r="B124" s="196">
        <v>1003</v>
      </c>
      <c r="C124" s="617" t="s">
        <v>118</v>
      </c>
      <c r="D124" s="617" t="s">
        <v>922</v>
      </c>
      <c r="E124" s="617" t="s">
        <v>528</v>
      </c>
      <c r="F124" s="195">
        <v>36</v>
      </c>
      <c r="G124" s="195">
        <v>0</v>
      </c>
      <c r="H124" s="550">
        <f t="shared" si="3"/>
        <v>36</v>
      </c>
      <c r="I124" s="195"/>
      <c r="J124" s="617" t="s">
        <v>967</v>
      </c>
      <c r="K124" s="625" t="s">
        <v>520</v>
      </c>
    </row>
    <row r="125" spans="1:11" ht="31.5">
      <c r="A125" s="164">
        <v>10</v>
      </c>
      <c r="B125" s="196">
        <v>1004</v>
      </c>
      <c r="C125" s="617" t="s">
        <v>119</v>
      </c>
      <c r="D125" s="617" t="s">
        <v>608</v>
      </c>
      <c r="E125" s="617" t="s">
        <v>954</v>
      </c>
      <c r="F125" s="195">
        <v>30</v>
      </c>
      <c r="G125" s="195">
        <v>6</v>
      </c>
      <c r="H125" s="550">
        <f t="shared" si="3"/>
        <v>36</v>
      </c>
      <c r="I125" s="195"/>
      <c r="J125" s="617" t="s">
        <v>955</v>
      </c>
      <c r="K125" s="625"/>
    </row>
    <row r="126" spans="1:11" ht="18" customHeight="1">
      <c r="A126" s="164">
        <v>12</v>
      </c>
      <c r="B126" s="196">
        <v>1005</v>
      </c>
      <c r="C126" s="617" t="s">
        <v>120</v>
      </c>
      <c r="D126" s="617" t="s">
        <v>1111</v>
      </c>
      <c r="E126" s="617" t="s">
        <v>561</v>
      </c>
      <c r="F126" s="195">
        <v>33</v>
      </c>
      <c r="G126" s="195">
        <v>1</v>
      </c>
      <c r="H126" s="550">
        <f t="shared" si="3"/>
        <v>34</v>
      </c>
      <c r="I126" s="198"/>
      <c r="J126" s="617" t="s">
        <v>1055</v>
      </c>
      <c r="K126" s="625"/>
    </row>
    <row r="127" spans="1:11" ht="15.75">
      <c r="A127" s="164">
        <v>13</v>
      </c>
      <c r="B127" s="196">
        <v>1006</v>
      </c>
      <c r="C127" s="617" t="s">
        <v>1826</v>
      </c>
      <c r="D127" s="617" t="s">
        <v>560</v>
      </c>
      <c r="E127" s="617" t="s">
        <v>587</v>
      </c>
      <c r="F127" s="195">
        <v>3</v>
      </c>
      <c r="G127" s="195">
        <v>9</v>
      </c>
      <c r="H127" s="550">
        <f t="shared" si="3"/>
        <v>12</v>
      </c>
      <c r="I127" s="195"/>
      <c r="J127" s="617" t="s">
        <v>1018</v>
      </c>
      <c r="K127" s="625"/>
    </row>
    <row r="128" spans="1:11" ht="15" customHeight="1">
      <c r="A128" s="164">
        <v>14</v>
      </c>
      <c r="B128" s="196">
        <v>1018</v>
      </c>
      <c r="C128" s="617" t="s">
        <v>63</v>
      </c>
      <c r="D128" s="617" t="s">
        <v>625</v>
      </c>
      <c r="E128" s="617" t="s">
        <v>576</v>
      </c>
      <c r="F128" s="195">
        <v>3</v>
      </c>
      <c r="G128" s="195">
        <v>3</v>
      </c>
      <c r="H128" s="550">
        <f t="shared" si="3"/>
        <v>6</v>
      </c>
      <c r="I128" s="195"/>
      <c r="J128" s="617" t="s">
        <v>926</v>
      </c>
      <c r="K128" s="625"/>
    </row>
    <row r="129" spans="1:11" ht="15.75">
      <c r="A129" s="164">
        <v>15</v>
      </c>
      <c r="B129" s="196">
        <v>1001</v>
      </c>
      <c r="C129" s="617" t="s">
        <v>1167</v>
      </c>
      <c r="D129" s="617" t="s">
        <v>631</v>
      </c>
      <c r="E129" s="617" t="s">
        <v>532</v>
      </c>
      <c r="F129" s="849" t="s">
        <v>644</v>
      </c>
      <c r="G129" s="850"/>
      <c r="H129" s="851"/>
      <c r="I129" s="195"/>
      <c r="J129" s="617" t="s">
        <v>881</v>
      </c>
      <c r="K129" s="625"/>
    </row>
    <row r="130" spans="1:11" ht="18" customHeight="1">
      <c r="A130" s="164">
        <v>16</v>
      </c>
      <c r="B130" s="196">
        <v>1010</v>
      </c>
      <c r="C130" s="617" t="s">
        <v>68</v>
      </c>
      <c r="D130" s="617" t="s">
        <v>1111</v>
      </c>
      <c r="E130" s="617" t="s">
        <v>836</v>
      </c>
      <c r="F130" s="849" t="s">
        <v>644</v>
      </c>
      <c r="G130" s="850"/>
      <c r="H130" s="851"/>
      <c r="I130" s="195"/>
      <c r="J130" s="617" t="s">
        <v>1066</v>
      </c>
      <c r="K130" s="625"/>
    </row>
    <row r="131" spans="1:11" ht="15.75">
      <c r="A131" s="164">
        <v>17</v>
      </c>
      <c r="B131" s="196">
        <v>1011</v>
      </c>
      <c r="C131" s="617" t="s">
        <v>1019</v>
      </c>
      <c r="D131" s="617" t="s">
        <v>614</v>
      </c>
      <c r="E131" s="617" t="s">
        <v>545</v>
      </c>
      <c r="F131" s="849" t="s">
        <v>644</v>
      </c>
      <c r="G131" s="850"/>
      <c r="H131" s="851"/>
      <c r="I131" s="195"/>
      <c r="J131" s="617" t="s">
        <v>981</v>
      </c>
      <c r="K131" s="625"/>
    </row>
    <row r="132" spans="1:11" ht="15.75">
      <c r="A132" s="164">
        <v>18</v>
      </c>
      <c r="B132" s="196">
        <v>1015</v>
      </c>
      <c r="C132" s="617" t="s">
        <v>1665</v>
      </c>
      <c r="D132" s="617" t="s">
        <v>608</v>
      </c>
      <c r="E132" s="617" t="s">
        <v>886</v>
      </c>
      <c r="F132" s="849" t="s">
        <v>84</v>
      </c>
      <c r="G132" s="850"/>
      <c r="H132" s="851"/>
      <c r="I132" s="195"/>
      <c r="J132" s="617" t="s">
        <v>887</v>
      </c>
      <c r="K132" s="625"/>
    </row>
    <row r="135" spans="1:11" ht="12.75" customHeight="1">
      <c r="A135" s="818" t="s">
        <v>121</v>
      </c>
      <c r="B135" s="818"/>
      <c r="C135" s="818"/>
      <c r="D135" s="818"/>
      <c r="E135" s="818"/>
      <c r="F135" s="818"/>
      <c r="G135" s="818"/>
      <c r="H135" s="818"/>
      <c r="I135" s="818"/>
      <c r="J135" s="818"/>
      <c r="K135" s="818"/>
    </row>
    <row r="137" spans="1:11" ht="12.75">
      <c r="A137" s="658" t="s">
        <v>497</v>
      </c>
      <c r="B137" s="658" t="s">
        <v>873</v>
      </c>
      <c r="C137" s="658" t="s">
        <v>499</v>
      </c>
      <c r="D137" s="658" t="s">
        <v>500</v>
      </c>
      <c r="E137" s="658" t="s">
        <v>823</v>
      </c>
      <c r="F137" s="846" t="s">
        <v>99</v>
      </c>
      <c r="G137" s="846" t="s">
        <v>100</v>
      </c>
      <c r="H137" s="633" t="s">
        <v>1448</v>
      </c>
      <c r="I137" s="635" t="s">
        <v>1097</v>
      </c>
      <c r="J137" s="814" t="s">
        <v>876</v>
      </c>
      <c r="K137" s="654" t="s">
        <v>877</v>
      </c>
    </row>
    <row r="138" spans="1:11" ht="13.5" thickBot="1">
      <c r="A138" s="658"/>
      <c r="B138" s="658"/>
      <c r="C138" s="658"/>
      <c r="D138" s="658"/>
      <c r="E138" s="658"/>
      <c r="F138" s="847">
        <v>70</v>
      </c>
      <c r="G138" s="847">
        <v>30</v>
      </c>
      <c r="H138" s="848">
        <f>SUM(F138:G138)</f>
        <v>100</v>
      </c>
      <c r="I138" s="636"/>
      <c r="J138" s="815"/>
      <c r="K138" s="815"/>
    </row>
    <row r="139" spans="1:11" ht="13.5" thickBot="1">
      <c r="A139" s="658"/>
      <c r="B139" s="658"/>
      <c r="C139" s="658"/>
      <c r="D139" s="658"/>
      <c r="E139" s="658"/>
      <c r="F139" s="624">
        <v>120</v>
      </c>
      <c r="G139" s="624">
        <v>30</v>
      </c>
      <c r="H139" s="228">
        <f>SUM(F139:G139)</f>
        <v>150</v>
      </c>
      <c r="I139" s="628"/>
      <c r="J139" s="816"/>
      <c r="K139" s="816"/>
    </row>
    <row r="140" spans="1:11" ht="15.75">
      <c r="A140" s="164">
        <v>1</v>
      </c>
      <c r="B140" s="196">
        <v>1116</v>
      </c>
      <c r="C140" s="617" t="s">
        <v>1101</v>
      </c>
      <c r="D140" s="617" t="s">
        <v>706</v>
      </c>
      <c r="E140" s="617" t="s">
        <v>836</v>
      </c>
      <c r="F140" s="544">
        <v>119</v>
      </c>
      <c r="G140" s="544">
        <v>30</v>
      </c>
      <c r="H140" s="618">
        <f aca="true" t="shared" si="4" ref="H140:H152">SUM(F140:G140)</f>
        <v>149</v>
      </c>
      <c r="I140" s="167" t="s">
        <v>515</v>
      </c>
      <c r="J140" s="617" t="s">
        <v>1029</v>
      </c>
      <c r="K140" s="625" t="s">
        <v>515</v>
      </c>
    </row>
    <row r="141" spans="1:11" ht="21" customHeight="1">
      <c r="A141" s="164">
        <v>2</v>
      </c>
      <c r="B141" s="196">
        <v>1115</v>
      </c>
      <c r="C141" s="617" t="s">
        <v>1114</v>
      </c>
      <c r="D141" s="617" t="s">
        <v>688</v>
      </c>
      <c r="E141" s="617" t="s">
        <v>836</v>
      </c>
      <c r="F141" s="195">
        <v>107</v>
      </c>
      <c r="G141" s="195">
        <v>25</v>
      </c>
      <c r="H141" s="550">
        <f t="shared" si="4"/>
        <v>132</v>
      </c>
      <c r="I141" s="167" t="s">
        <v>520</v>
      </c>
      <c r="J141" s="617" t="s">
        <v>1029</v>
      </c>
      <c r="K141" s="625" t="s">
        <v>520</v>
      </c>
    </row>
    <row r="142" spans="1:11" ht="15" customHeight="1">
      <c r="A142" s="164">
        <v>3</v>
      </c>
      <c r="B142" s="196">
        <v>1101</v>
      </c>
      <c r="C142" s="617" t="s">
        <v>122</v>
      </c>
      <c r="D142" s="617" t="s">
        <v>123</v>
      </c>
      <c r="E142" s="617" t="s">
        <v>532</v>
      </c>
      <c r="F142" s="195">
        <v>117</v>
      </c>
      <c r="G142" s="195">
        <v>0</v>
      </c>
      <c r="H142" s="550">
        <f t="shared" si="4"/>
        <v>117</v>
      </c>
      <c r="I142" s="167" t="s">
        <v>520</v>
      </c>
      <c r="J142" s="617" t="s">
        <v>881</v>
      </c>
      <c r="K142" s="487"/>
    </row>
    <row r="143" spans="1:11" ht="18" customHeight="1">
      <c r="A143" s="164">
        <v>4</v>
      </c>
      <c r="B143" s="196">
        <v>1103</v>
      </c>
      <c r="C143" s="617" t="s">
        <v>1598</v>
      </c>
      <c r="D143" s="617" t="s">
        <v>710</v>
      </c>
      <c r="E143" s="617" t="s">
        <v>545</v>
      </c>
      <c r="F143" s="195">
        <v>80</v>
      </c>
      <c r="G143" s="195">
        <v>30</v>
      </c>
      <c r="H143" s="550">
        <f t="shared" si="4"/>
        <v>110</v>
      </c>
      <c r="I143" s="167"/>
      <c r="J143" s="617" t="s">
        <v>895</v>
      </c>
      <c r="K143" s="625" t="s">
        <v>520</v>
      </c>
    </row>
    <row r="144" spans="1:11" ht="15.75">
      <c r="A144" s="164">
        <v>5</v>
      </c>
      <c r="B144" s="196">
        <v>1102</v>
      </c>
      <c r="C144" s="617" t="s">
        <v>94</v>
      </c>
      <c r="D144" s="617" t="s">
        <v>1025</v>
      </c>
      <c r="E144" s="617" t="s">
        <v>841</v>
      </c>
      <c r="F144" s="195">
        <v>69</v>
      </c>
      <c r="G144" s="195">
        <v>15</v>
      </c>
      <c r="H144" s="550">
        <f t="shared" si="4"/>
        <v>84</v>
      </c>
      <c r="I144" s="167"/>
      <c r="J144" s="617" t="s">
        <v>977</v>
      </c>
      <c r="K144" s="625"/>
    </row>
    <row r="145" spans="1:11" ht="16.5" customHeight="1">
      <c r="A145" s="164">
        <v>6</v>
      </c>
      <c r="B145" s="196">
        <v>1105</v>
      </c>
      <c r="C145" s="617" t="s">
        <v>1098</v>
      </c>
      <c r="D145" s="617" t="s">
        <v>637</v>
      </c>
      <c r="E145" s="617" t="s">
        <v>579</v>
      </c>
      <c r="F145" s="195">
        <v>68</v>
      </c>
      <c r="G145" s="195">
        <v>15</v>
      </c>
      <c r="H145" s="550">
        <f t="shared" si="4"/>
        <v>83</v>
      </c>
      <c r="I145" s="167"/>
      <c r="J145" s="617" t="s">
        <v>827</v>
      </c>
      <c r="K145" s="625"/>
    </row>
    <row r="146" spans="1:11" ht="15.75">
      <c r="A146" s="164">
        <v>7</v>
      </c>
      <c r="B146" s="196">
        <v>1108</v>
      </c>
      <c r="C146" s="617" t="s">
        <v>1593</v>
      </c>
      <c r="D146" s="617" t="s">
        <v>885</v>
      </c>
      <c r="E146" s="617" t="s">
        <v>587</v>
      </c>
      <c r="F146" s="195">
        <v>56</v>
      </c>
      <c r="G146" s="195">
        <v>15</v>
      </c>
      <c r="H146" s="550">
        <f t="shared" si="4"/>
        <v>71</v>
      </c>
      <c r="I146" s="195"/>
      <c r="J146" s="617" t="s">
        <v>1116</v>
      </c>
      <c r="K146" s="625"/>
    </row>
    <row r="147" spans="1:11" ht="31.5">
      <c r="A147" s="164">
        <v>8</v>
      </c>
      <c r="B147" s="196">
        <v>1107</v>
      </c>
      <c r="C147" s="617" t="s">
        <v>124</v>
      </c>
      <c r="D147" s="617" t="s">
        <v>698</v>
      </c>
      <c r="E147" s="617" t="s">
        <v>954</v>
      </c>
      <c r="F147" s="195">
        <v>47</v>
      </c>
      <c r="G147" s="195">
        <v>20</v>
      </c>
      <c r="H147" s="550">
        <f t="shared" si="4"/>
        <v>67</v>
      </c>
      <c r="I147" s="195"/>
      <c r="J147" s="617" t="s">
        <v>1026</v>
      </c>
      <c r="K147" s="625"/>
    </row>
    <row r="148" spans="1:11" ht="15.75">
      <c r="A148" s="164">
        <v>9</v>
      </c>
      <c r="B148" s="196">
        <v>1106</v>
      </c>
      <c r="C148" s="617" t="s">
        <v>1099</v>
      </c>
      <c r="D148" s="617" t="s">
        <v>1100</v>
      </c>
      <c r="E148" s="617" t="s">
        <v>579</v>
      </c>
      <c r="F148" s="195">
        <v>53</v>
      </c>
      <c r="G148" s="195">
        <v>8</v>
      </c>
      <c r="H148" s="550">
        <f t="shared" si="4"/>
        <v>61</v>
      </c>
      <c r="I148" s="195"/>
      <c r="J148" s="617" t="s">
        <v>827</v>
      </c>
      <c r="K148" s="625" t="s">
        <v>520</v>
      </c>
    </row>
    <row r="149" spans="1:11" ht="15" customHeight="1">
      <c r="A149" s="164">
        <v>10</v>
      </c>
      <c r="B149" s="196">
        <v>1117</v>
      </c>
      <c r="C149" s="617" t="s">
        <v>1110</v>
      </c>
      <c r="D149" s="617" t="s">
        <v>1111</v>
      </c>
      <c r="E149" s="617" t="s">
        <v>846</v>
      </c>
      <c r="F149" s="195">
        <v>46</v>
      </c>
      <c r="G149" s="195">
        <v>5</v>
      </c>
      <c r="H149" s="550">
        <f t="shared" si="4"/>
        <v>51</v>
      </c>
      <c r="I149" s="195"/>
      <c r="J149" s="617" t="s">
        <v>898</v>
      </c>
      <c r="K149" s="625"/>
    </row>
    <row r="150" spans="1:11" ht="16.5" customHeight="1">
      <c r="A150" s="164">
        <v>11</v>
      </c>
      <c r="B150" s="196">
        <v>1110</v>
      </c>
      <c r="C150" s="617" t="s">
        <v>125</v>
      </c>
      <c r="D150" s="617" t="s">
        <v>743</v>
      </c>
      <c r="E150" s="617" t="s">
        <v>681</v>
      </c>
      <c r="F150" s="195">
        <v>31</v>
      </c>
      <c r="G150" s="195">
        <v>15</v>
      </c>
      <c r="H150" s="550">
        <f t="shared" si="4"/>
        <v>46</v>
      </c>
      <c r="I150" s="198"/>
      <c r="J150" s="617" t="s">
        <v>981</v>
      </c>
      <c r="K150" s="625"/>
    </row>
    <row r="151" spans="1:11" ht="31.5">
      <c r="A151" s="164">
        <v>12</v>
      </c>
      <c r="B151" s="196">
        <v>1114</v>
      </c>
      <c r="C151" s="617" t="s">
        <v>1254</v>
      </c>
      <c r="D151" s="617" t="s">
        <v>922</v>
      </c>
      <c r="E151" s="617" t="s">
        <v>889</v>
      </c>
      <c r="F151" s="195">
        <v>27</v>
      </c>
      <c r="G151" s="195">
        <v>10</v>
      </c>
      <c r="H151" s="550">
        <f t="shared" si="4"/>
        <v>37</v>
      </c>
      <c r="I151" s="195"/>
      <c r="J151" s="617" t="s">
        <v>890</v>
      </c>
      <c r="K151" s="625"/>
    </row>
    <row r="152" spans="1:11" ht="15.75">
      <c r="A152" s="164">
        <v>13</v>
      </c>
      <c r="B152" s="196">
        <v>1111</v>
      </c>
      <c r="C152" s="617" t="s">
        <v>126</v>
      </c>
      <c r="D152" s="617" t="s">
        <v>608</v>
      </c>
      <c r="E152" s="617" t="s">
        <v>514</v>
      </c>
      <c r="F152" s="195">
        <v>27</v>
      </c>
      <c r="G152" s="195">
        <v>0</v>
      </c>
      <c r="H152" s="550">
        <f t="shared" si="4"/>
        <v>27</v>
      </c>
      <c r="I152" s="195"/>
      <c r="J152" s="617" t="s">
        <v>1000</v>
      </c>
      <c r="K152" s="625"/>
    </row>
    <row r="153" spans="1:11" ht="15.75">
      <c r="A153" s="164">
        <v>14</v>
      </c>
      <c r="B153" s="196">
        <v>1104</v>
      </c>
      <c r="C153" s="617" t="s">
        <v>1419</v>
      </c>
      <c r="D153" s="617" t="s">
        <v>637</v>
      </c>
      <c r="E153" s="617" t="s">
        <v>545</v>
      </c>
      <c r="F153" s="849" t="s">
        <v>644</v>
      </c>
      <c r="G153" s="850"/>
      <c r="H153" s="851"/>
      <c r="I153" s="195"/>
      <c r="J153" s="617" t="s">
        <v>895</v>
      </c>
      <c r="K153" s="625"/>
    </row>
    <row r="154" spans="1:11" ht="15.75">
      <c r="A154" s="164">
        <v>15</v>
      </c>
      <c r="B154" s="196">
        <v>1109</v>
      </c>
      <c r="C154" s="617" t="s">
        <v>127</v>
      </c>
      <c r="D154" s="617" t="s">
        <v>688</v>
      </c>
      <c r="E154" s="617" t="s">
        <v>931</v>
      </c>
      <c r="F154" s="849" t="s">
        <v>644</v>
      </c>
      <c r="G154" s="850"/>
      <c r="H154" s="851"/>
      <c r="I154" s="195"/>
      <c r="J154" s="617" t="s">
        <v>1093</v>
      </c>
      <c r="K154" s="625"/>
    </row>
    <row r="155" spans="1:11" ht="15.75">
      <c r="A155" s="164">
        <v>16</v>
      </c>
      <c r="B155" s="196">
        <v>1112</v>
      </c>
      <c r="C155" s="617" t="s">
        <v>128</v>
      </c>
      <c r="D155" s="617" t="s">
        <v>625</v>
      </c>
      <c r="E155" s="617" t="s">
        <v>886</v>
      </c>
      <c r="F155" s="849" t="s">
        <v>84</v>
      </c>
      <c r="G155" s="850"/>
      <c r="H155" s="851"/>
      <c r="I155" s="195"/>
      <c r="J155" s="617" t="s">
        <v>1113</v>
      </c>
      <c r="K155" s="625"/>
    </row>
    <row r="156" spans="1:11" ht="15.75">
      <c r="A156" s="164">
        <v>17</v>
      </c>
      <c r="B156" s="196">
        <v>1113</v>
      </c>
      <c r="C156" s="617" t="s">
        <v>129</v>
      </c>
      <c r="D156" s="617" t="s">
        <v>710</v>
      </c>
      <c r="E156" s="617" t="s">
        <v>886</v>
      </c>
      <c r="F156" s="849" t="s">
        <v>84</v>
      </c>
      <c r="G156" s="850"/>
      <c r="H156" s="851"/>
      <c r="I156" s="195"/>
      <c r="J156" s="617" t="s">
        <v>1113</v>
      </c>
      <c r="K156" s="625" t="s">
        <v>520</v>
      </c>
    </row>
    <row r="157" spans="1:11" ht="15.75" customHeight="1">
      <c r="A157" s="164">
        <v>18</v>
      </c>
      <c r="B157" s="196">
        <v>1118</v>
      </c>
      <c r="C157" s="617" t="s">
        <v>130</v>
      </c>
      <c r="D157" s="617" t="s">
        <v>1054</v>
      </c>
      <c r="E157" s="617" t="s">
        <v>576</v>
      </c>
      <c r="F157" s="849" t="s">
        <v>644</v>
      </c>
      <c r="G157" s="850"/>
      <c r="H157" s="851"/>
      <c r="I157" s="195"/>
      <c r="J157" s="617" t="s">
        <v>1105</v>
      </c>
      <c r="K157" s="625"/>
    </row>
  </sheetData>
  <mergeCells count="92">
    <mergeCell ref="F154:H154"/>
    <mergeCell ref="F155:H155"/>
    <mergeCell ref="F156:H156"/>
    <mergeCell ref="F157:H157"/>
    <mergeCell ref="I137:I139"/>
    <mergeCell ref="J137:J139"/>
    <mergeCell ref="K137:K139"/>
    <mergeCell ref="F153:H153"/>
    <mergeCell ref="E137:E139"/>
    <mergeCell ref="F137:F138"/>
    <mergeCell ref="G137:G138"/>
    <mergeCell ref="H137:H138"/>
    <mergeCell ref="A137:A139"/>
    <mergeCell ref="B137:B139"/>
    <mergeCell ref="C137:C139"/>
    <mergeCell ref="D137:D139"/>
    <mergeCell ref="F130:H130"/>
    <mergeCell ref="F131:H131"/>
    <mergeCell ref="F132:H132"/>
    <mergeCell ref="A135:K135"/>
    <mergeCell ref="I112:I114"/>
    <mergeCell ref="J112:J114"/>
    <mergeCell ref="K112:K114"/>
    <mergeCell ref="F129:H129"/>
    <mergeCell ref="E112:E114"/>
    <mergeCell ref="F112:F113"/>
    <mergeCell ref="G112:G113"/>
    <mergeCell ref="H112:H113"/>
    <mergeCell ref="A112:A114"/>
    <mergeCell ref="B112:B114"/>
    <mergeCell ref="C112:C114"/>
    <mergeCell ref="D112:D114"/>
    <mergeCell ref="F104:H104"/>
    <mergeCell ref="F105:H105"/>
    <mergeCell ref="F106:H106"/>
    <mergeCell ref="A110:K110"/>
    <mergeCell ref="F100:H100"/>
    <mergeCell ref="F101:H101"/>
    <mergeCell ref="F102:H102"/>
    <mergeCell ref="F103:H103"/>
    <mergeCell ref="H78:H79"/>
    <mergeCell ref="I78:I80"/>
    <mergeCell ref="J78:J80"/>
    <mergeCell ref="K78:K80"/>
    <mergeCell ref="F72:H72"/>
    <mergeCell ref="F73:H73"/>
    <mergeCell ref="A76:K76"/>
    <mergeCell ref="A78:A80"/>
    <mergeCell ref="B78:B80"/>
    <mergeCell ref="C78:C80"/>
    <mergeCell ref="D78:D80"/>
    <mergeCell ref="E78:E80"/>
    <mergeCell ref="F78:F79"/>
    <mergeCell ref="G78:G79"/>
    <mergeCell ref="J49:J51"/>
    <mergeCell ref="K49:K51"/>
    <mergeCell ref="F70:H70"/>
    <mergeCell ref="F71:H71"/>
    <mergeCell ref="A47:K47"/>
    <mergeCell ref="A49:A51"/>
    <mergeCell ref="B49:B51"/>
    <mergeCell ref="C49:C51"/>
    <mergeCell ref="D49:D51"/>
    <mergeCell ref="E49:E51"/>
    <mergeCell ref="F49:F50"/>
    <mergeCell ref="G49:G50"/>
    <mergeCell ref="H49:H50"/>
    <mergeCell ref="I49:I51"/>
    <mergeCell ref="F40:H40"/>
    <mergeCell ref="F41:H41"/>
    <mergeCell ref="F42:H42"/>
    <mergeCell ref="F43:H43"/>
    <mergeCell ref="F36:H36"/>
    <mergeCell ref="F37:H37"/>
    <mergeCell ref="F38:H38"/>
    <mergeCell ref="F39:H39"/>
    <mergeCell ref="I19:I21"/>
    <mergeCell ref="J19:J21"/>
    <mergeCell ref="K19:K21"/>
    <mergeCell ref="F35:H35"/>
    <mergeCell ref="E19:E21"/>
    <mergeCell ref="F19:F20"/>
    <mergeCell ref="G19:G20"/>
    <mergeCell ref="H19:H20"/>
    <mergeCell ref="A19:A21"/>
    <mergeCell ref="B19:B21"/>
    <mergeCell ref="C19:C21"/>
    <mergeCell ref="D19:D21"/>
    <mergeCell ref="A1:K1"/>
    <mergeCell ref="A2:K2"/>
    <mergeCell ref="A4:J11"/>
    <mergeCell ref="A17:K17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Y81"/>
  <sheetViews>
    <sheetView workbookViewId="0" topLeftCell="A1">
      <selection activeCell="A1" sqref="A1:IV16384"/>
    </sheetView>
  </sheetViews>
  <sheetFormatPr defaultColWidth="9.00390625" defaultRowHeight="12.75"/>
  <cols>
    <col min="1" max="1" width="5.875" style="0" customWidth="1"/>
    <col min="2" max="2" width="6.25390625" style="0" customWidth="1"/>
    <col min="3" max="3" width="11.375" style="0" customWidth="1"/>
    <col min="4" max="4" width="10.625" style="0" customWidth="1"/>
    <col min="5" max="5" width="21.875" style="0" customWidth="1"/>
    <col min="6" max="6" width="13.625" style="0" customWidth="1"/>
    <col min="7" max="7" width="5.875" style="0" customWidth="1"/>
    <col min="8" max="8" width="5.75390625" style="0" customWidth="1"/>
    <col min="9" max="9" width="5.375" style="0" customWidth="1"/>
    <col min="10" max="10" width="7.25390625" style="0" customWidth="1"/>
  </cols>
  <sheetData>
    <row r="1" spans="5:25" ht="15.75">
      <c r="E1" s="96" t="s">
        <v>131</v>
      </c>
      <c r="S1" s="144"/>
      <c r="T1" s="144"/>
      <c r="U1" s="144"/>
      <c r="V1" s="144"/>
      <c r="W1" s="144"/>
      <c r="X1" s="144"/>
      <c r="Y1" s="144"/>
    </row>
    <row r="2" spans="3:25" ht="15">
      <c r="C2" s="96" t="s">
        <v>132</v>
      </c>
      <c r="S2" s="145"/>
      <c r="T2" s="145"/>
      <c r="U2" s="145"/>
      <c r="V2" s="145"/>
      <c r="W2" s="145"/>
      <c r="X2" s="145"/>
      <c r="Y2" s="145"/>
    </row>
    <row r="3" spans="6:25" ht="13.5" customHeight="1">
      <c r="F3" s="96" t="s">
        <v>812</v>
      </c>
      <c r="S3" s="146"/>
      <c r="T3" s="146"/>
      <c r="U3" s="146"/>
      <c r="V3" s="146"/>
      <c r="W3" s="146"/>
      <c r="X3" s="146"/>
      <c r="Y3" s="146"/>
    </row>
    <row r="4" spans="3:25" ht="13.5" customHeight="1">
      <c r="C4" s="99" t="s">
        <v>133</v>
      </c>
      <c r="J4" s="99" t="s">
        <v>134</v>
      </c>
      <c r="S4" s="146"/>
      <c r="T4" s="146"/>
      <c r="U4" s="146"/>
      <c r="V4" s="146"/>
      <c r="W4" s="146"/>
      <c r="X4" s="146"/>
      <c r="Y4" s="146"/>
    </row>
    <row r="5" spans="3:25" ht="13.5" customHeight="1">
      <c r="C5" s="99" t="s">
        <v>135</v>
      </c>
      <c r="J5" s="99" t="s">
        <v>136</v>
      </c>
      <c r="S5" s="146"/>
      <c r="T5" s="146"/>
      <c r="U5" s="146"/>
      <c r="V5" s="146"/>
      <c r="W5" s="146"/>
      <c r="X5" s="146"/>
      <c r="Y5" s="146"/>
    </row>
    <row r="6" spans="3:25" ht="13.5" customHeight="1">
      <c r="C6" s="99" t="s">
        <v>137</v>
      </c>
      <c r="J6" s="99" t="s">
        <v>138</v>
      </c>
      <c r="S6" s="146"/>
      <c r="T6" s="146"/>
      <c r="U6" s="146"/>
      <c r="V6" s="146"/>
      <c r="W6" s="146"/>
      <c r="X6" s="146"/>
      <c r="Y6" s="146"/>
    </row>
    <row r="7" spans="3:25" ht="13.5" customHeight="1">
      <c r="C7" s="99" t="s">
        <v>139</v>
      </c>
      <c r="J7" s="99" t="s">
        <v>140</v>
      </c>
      <c r="S7" s="146"/>
      <c r="T7" s="146"/>
      <c r="U7" s="146"/>
      <c r="V7" s="146"/>
      <c r="W7" s="146"/>
      <c r="X7" s="146"/>
      <c r="Y7" s="146"/>
    </row>
    <row r="8" spans="3:25" ht="13.5" customHeight="1">
      <c r="C8" s="99" t="s">
        <v>141</v>
      </c>
      <c r="J8" s="99" t="s">
        <v>142</v>
      </c>
      <c r="S8" s="146"/>
      <c r="T8" s="146"/>
      <c r="U8" s="146"/>
      <c r="V8" s="146"/>
      <c r="W8" s="146"/>
      <c r="X8" s="146"/>
      <c r="Y8" s="146"/>
    </row>
    <row r="9" spans="3:25" ht="13.5" customHeight="1">
      <c r="C9" s="99" t="s">
        <v>143</v>
      </c>
      <c r="J9" s="99" t="s">
        <v>144</v>
      </c>
      <c r="S9" s="146"/>
      <c r="T9" s="146"/>
      <c r="U9" s="146"/>
      <c r="V9" s="146"/>
      <c r="W9" s="146"/>
      <c r="X9" s="146"/>
      <c r="Y9" s="146"/>
    </row>
    <row r="10" spans="3:25" ht="13.5" customHeight="1">
      <c r="C10" s="99" t="s">
        <v>145</v>
      </c>
      <c r="J10" s="99" t="s">
        <v>146</v>
      </c>
      <c r="S10" s="146"/>
      <c r="T10" s="146"/>
      <c r="U10" s="146"/>
      <c r="V10" s="146"/>
      <c r="W10" s="146"/>
      <c r="X10" s="146"/>
      <c r="Y10" s="146"/>
    </row>
    <row r="11" spans="6:25" ht="13.5" customHeight="1">
      <c r="F11" s="96" t="s">
        <v>816</v>
      </c>
      <c r="S11" s="146"/>
      <c r="T11" s="146"/>
      <c r="U11" s="146"/>
      <c r="V11" s="146"/>
      <c r="W11" s="146"/>
      <c r="X11" s="146"/>
      <c r="Y11" s="146"/>
    </row>
    <row r="12" spans="5:25" ht="13.5" customHeight="1">
      <c r="E12" s="99" t="s">
        <v>817</v>
      </c>
      <c r="S12" s="146"/>
      <c r="T12" s="146"/>
      <c r="U12" s="146"/>
      <c r="V12" s="146"/>
      <c r="W12" s="146"/>
      <c r="X12" s="146"/>
      <c r="Y12" s="146"/>
    </row>
    <row r="13" spans="5:25" ht="13.5" customHeight="1">
      <c r="E13" s="99" t="s">
        <v>818</v>
      </c>
      <c r="S13" s="146"/>
      <c r="T13" s="146"/>
      <c r="U13" s="146"/>
      <c r="V13" s="146"/>
      <c r="W13" s="146"/>
      <c r="X13" s="146"/>
      <c r="Y13" s="146"/>
    </row>
    <row r="14" spans="5:25" ht="13.5" customHeight="1">
      <c r="E14" s="99" t="s">
        <v>147</v>
      </c>
      <c r="S14" s="146"/>
      <c r="T14" s="146"/>
      <c r="U14" s="146"/>
      <c r="V14" s="146"/>
      <c r="W14" s="146"/>
      <c r="X14" s="146"/>
      <c r="Y14" s="146"/>
    </row>
    <row r="15" spans="5:25" ht="15" customHeight="1">
      <c r="E15" s="637" t="s">
        <v>148</v>
      </c>
      <c r="G15" s="638"/>
      <c r="H15" s="639"/>
      <c r="I15" s="639"/>
      <c r="J15" s="639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</row>
    <row r="16" spans="6:25" ht="15" customHeight="1" thickBot="1">
      <c r="F16" s="637" t="s">
        <v>149</v>
      </c>
      <c r="I16" s="638"/>
      <c r="J16" s="638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</row>
    <row r="17" spans="1:25" ht="38.25" customHeight="1" thickBot="1">
      <c r="A17" s="640" t="s">
        <v>1438</v>
      </c>
      <c r="B17" s="641" t="s">
        <v>150</v>
      </c>
      <c r="C17" s="642" t="s">
        <v>1181</v>
      </c>
      <c r="D17" s="642" t="s">
        <v>1182</v>
      </c>
      <c r="E17" s="642" t="s">
        <v>823</v>
      </c>
      <c r="F17" s="643" t="s">
        <v>1183</v>
      </c>
      <c r="G17" s="644" t="s">
        <v>151</v>
      </c>
      <c r="H17" s="644" t="s">
        <v>152</v>
      </c>
      <c r="I17" s="644" t="s">
        <v>153</v>
      </c>
      <c r="J17" s="644" t="s">
        <v>154</v>
      </c>
      <c r="K17" s="645" t="s">
        <v>1189</v>
      </c>
      <c r="L17" s="646" t="s">
        <v>1184</v>
      </c>
      <c r="M17" s="647"/>
      <c r="N17" s="647"/>
      <c r="O17" s="647"/>
      <c r="P17" s="647"/>
      <c r="Q17" s="647"/>
      <c r="R17" s="647"/>
      <c r="S17" s="647"/>
      <c r="T17" s="647"/>
      <c r="U17" s="647"/>
      <c r="V17" s="647"/>
      <c r="W17" s="146"/>
      <c r="X17" s="146"/>
      <c r="Y17" s="146"/>
    </row>
    <row r="18" spans="1:25" ht="16.5" thickBot="1">
      <c r="A18" s="640"/>
      <c r="B18" s="641"/>
      <c r="C18" s="642"/>
      <c r="D18" s="642"/>
      <c r="E18" s="648" t="s">
        <v>155</v>
      </c>
      <c r="F18" s="649"/>
      <c r="G18" s="650">
        <v>43</v>
      </c>
      <c r="H18" s="650">
        <v>37</v>
      </c>
      <c r="I18" s="650">
        <v>20</v>
      </c>
      <c r="J18" s="651">
        <f aca="true" t="shared" si="0" ref="J18:J36">G18+H18+I18</f>
        <v>100</v>
      </c>
      <c r="K18" s="652"/>
      <c r="L18" s="500"/>
      <c r="M18" s="653"/>
      <c r="N18" s="653"/>
      <c r="O18" s="653"/>
      <c r="P18" s="653"/>
      <c r="Q18" s="653"/>
      <c r="R18" s="653"/>
      <c r="S18" s="653"/>
      <c r="T18" s="653"/>
      <c r="U18" s="653"/>
      <c r="V18" s="653"/>
      <c r="X18" s="146"/>
      <c r="Y18" s="146"/>
    </row>
    <row r="19" spans="1:22" ht="15.75" customHeight="1">
      <c r="A19" s="660">
        <v>1</v>
      </c>
      <c r="B19" s="661">
        <v>804</v>
      </c>
      <c r="C19" s="662" t="s">
        <v>156</v>
      </c>
      <c r="D19" s="662" t="s">
        <v>703</v>
      </c>
      <c r="E19" s="662" t="s">
        <v>545</v>
      </c>
      <c r="F19" s="663" t="s">
        <v>283</v>
      </c>
      <c r="G19" s="664">
        <v>18</v>
      </c>
      <c r="H19" s="664">
        <v>24</v>
      </c>
      <c r="I19" s="664">
        <v>17</v>
      </c>
      <c r="J19" s="665">
        <f t="shared" si="0"/>
        <v>59</v>
      </c>
      <c r="K19" s="666" t="s">
        <v>515</v>
      </c>
      <c r="L19" s="667" t="s">
        <v>520</v>
      </c>
      <c r="M19" s="647"/>
      <c r="N19" s="647"/>
      <c r="O19" s="647"/>
      <c r="P19" s="647"/>
      <c r="Q19" s="647"/>
      <c r="R19" s="647"/>
      <c r="S19" s="647"/>
      <c r="T19" s="647"/>
      <c r="U19" s="647"/>
      <c r="V19" s="647"/>
    </row>
    <row r="20" spans="1:22" ht="15.75" customHeight="1">
      <c r="A20" s="668">
        <v>2</v>
      </c>
      <c r="B20" s="669">
        <v>818</v>
      </c>
      <c r="C20" s="670" t="s">
        <v>972</v>
      </c>
      <c r="D20" s="670" t="s">
        <v>973</v>
      </c>
      <c r="E20" s="671" t="s">
        <v>974</v>
      </c>
      <c r="F20" s="671" t="s">
        <v>284</v>
      </c>
      <c r="G20" s="672">
        <v>20</v>
      </c>
      <c r="H20" s="672">
        <v>15</v>
      </c>
      <c r="I20" s="672">
        <v>14</v>
      </c>
      <c r="J20" s="673">
        <f t="shared" si="0"/>
        <v>49</v>
      </c>
      <c r="K20" s="674" t="s">
        <v>1329</v>
      </c>
      <c r="L20" s="667"/>
      <c r="M20" s="647"/>
      <c r="N20" s="647"/>
      <c r="O20" s="647"/>
      <c r="P20" s="647"/>
      <c r="Q20" s="647"/>
      <c r="R20" s="647"/>
      <c r="S20" s="647"/>
      <c r="T20" s="647"/>
      <c r="U20" s="647"/>
      <c r="V20" s="647"/>
    </row>
    <row r="21" spans="1:12" ht="15.75" customHeight="1">
      <c r="A21" s="668">
        <v>3</v>
      </c>
      <c r="B21" s="669">
        <v>706</v>
      </c>
      <c r="C21" s="675" t="s">
        <v>76</v>
      </c>
      <c r="D21" s="675" t="s">
        <v>701</v>
      </c>
      <c r="E21" s="675" t="s">
        <v>836</v>
      </c>
      <c r="F21" s="670" t="s">
        <v>285</v>
      </c>
      <c r="G21" s="672">
        <v>21</v>
      </c>
      <c r="H21" s="672">
        <v>12</v>
      </c>
      <c r="I21" s="672">
        <v>14</v>
      </c>
      <c r="J21" s="673">
        <f t="shared" si="0"/>
        <v>47</v>
      </c>
      <c r="K21" s="674" t="s">
        <v>1329</v>
      </c>
      <c r="L21" s="667"/>
    </row>
    <row r="22" spans="1:12" ht="15.75" customHeight="1">
      <c r="A22" s="668">
        <v>4</v>
      </c>
      <c r="B22" s="669">
        <v>810</v>
      </c>
      <c r="C22" s="670" t="s">
        <v>1524</v>
      </c>
      <c r="D22" s="670" t="s">
        <v>631</v>
      </c>
      <c r="E22" s="670" t="s">
        <v>579</v>
      </c>
      <c r="F22" s="670" t="s">
        <v>286</v>
      </c>
      <c r="G22" s="672">
        <v>14</v>
      </c>
      <c r="H22" s="672">
        <v>16</v>
      </c>
      <c r="I22" s="672">
        <v>9</v>
      </c>
      <c r="J22" s="673">
        <f>G22+H22+I22</f>
        <v>39</v>
      </c>
      <c r="K22" s="676" t="s">
        <v>1329</v>
      </c>
      <c r="L22" s="677" t="s">
        <v>520</v>
      </c>
    </row>
    <row r="23" spans="1:12" ht="15.75" customHeight="1">
      <c r="A23" s="678">
        <v>5</v>
      </c>
      <c r="B23" s="679">
        <v>809</v>
      </c>
      <c r="C23" s="667" t="s">
        <v>1260</v>
      </c>
      <c r="D23" s="667" t="s">
        <v>1058</v>
      </c>
      <c r="E23" s="667" t="s">
        <v>579</v>
      </c>
      <c r="F23" s="667" t="s">
        <v>286</v>
      </c>
      <c r="G23" s="680">
        <v>14</v>
      </c>
      <c r="H23" s="680">
        <v>13</v>
      </c>
      <c r="I23" s="680">
        <v>11</v>
      </c>
      <c r="J23" s="681">
        <f t="shared" si="0"/>
        <v>38</v>
      </c>
      <c r="K23" s="682"/>
      <c r="L23" s="667"/>
    </row>
    <row r="24" spans="1:12" ht="15.75" customHeight="1">
      <c r="A24" s="678">
        <v>5</v>
      </c>
      <c r="B24" s="683">
        <v>805</v>
      </c>
      <c r="C24" s="667" t="s">
        <v>287</v>
      </c>
      <c r="D24" s="667" t="s">
        <v>703</v>
      </c>
      <c r="E24" s="667" t="s">
        <v>545</v>
      </c>
      <c r="F24" s="667" t="s">
        <v>283</v>
      </c>
      <c r="G24" s="680">
        <v>11</v>
      </c>
      <c r="H24" s="680">
        <v>14</v>
      </c>
      <c r="I24" s="680">
        <v>13</v>
      </c>
      <c r="J24" s="684">
        <f t="shared" si="0"/>
        <v>38</v>
      </c>
      <c r="K24" s="685"/>
      <c r="L24" s="677"/>
    </row>
    <row r="25" spans="1:12" ht="15.75" customHeight="1">
      <c r="A25" s="686">
        <v>5</v>
      </c>
      <c r="B25" s="683">
        <v>819</v>
      </c>
      <c r="C25" s="677" t="s">
        <v>960</v>
      </c>
      <c r="D25" s="677" t="s">
        <v>612</v>
      </c>
      <c r="E25" s="677" t="s">
        <v>524</v>
      </c>
      <c r="F25" s="677" t="s">
        <v>288</v>
      </c>
      <c r="G25" s="687">
        <v>17</v>
      </c>
      <c r="H25" s="687">
        <v>12</v>
      </c>
      <c r="I25" s="687">
        <v>9</v>
      </c>
      <c r="J25" s="684">
        <f t="shared" si="0"/>
        <v>38</v>
      </c>
      <c r="K25" s="688"/>
      <c r="L25" s="677"/>
    </row>
    <row r="26" spans="1:12" ht="15.75" customHeight="1">
      <c r="A26" s="678">
        <v>8</v>
      </c>
      <c r="B26" s="683">
        <v>709</v>
      </c>
      <c r="C26" s="689" t="s">
        <v>1495</v>
      </c>
      <c r="D26" s="689" t="s">
        <v>708</v>
      </c>
      <c r="E26" s="689" t="s">
        <v>954</v>
      </c>
      <c r="F26" s="677" t="s">
        <v>289</v>
      </c>
      <c r="G26" s="680">
        <v>13</v>
      </c>
      <c r="H26" s="680">
        <v>13</v>
      </c>
      <c r="I26" s="680">
        <v>9</v>
      </c>
      <c r="J26" s="684">
        <f t="shared" si="0"/>
        <v>35</v>
      </c>
      <c r="K26" s="685"/>
      <c r="L26" s="677"/>
    </row>
    <row r="27" spans="1:12" ht="15.75" customHeight="1">
      <c r="A27" s="678">
        <v>9</v>
      </c>
      <c r="B27" s="683">
        <v>806</v>
      </c>
      <c r="C27" s="677" t="s">
        <v>1250</v>
      </c>
      <c r="D27" s="677" t="s">
        <v>610</v>
      </c>
      <c r="E27" s="677" t="s">
        <v>576</v>
      </c>
      <c r="F27" s="677" t="s">
        <v>290</v>
      </c>
      <c r="G27" s="680">
        <v>14</v>
      </c>
      <c r="H27" s="680">
        <v>10</v>
      </c>
      <c r="I27" s="680">
        <v>8</v>
      </c>
      <c r="J27" s="684">
        <f t="shared" si="0"/>
        <v>32</v>
      </c>
      <c r="K27" s="685"/>
      <c r="L27" s="677"/>
    </row>
    <row r="28" spans="1:12" ht="15.75" customHeight="1">
      <c r="A28" s="678">
        <v>10</v>
      </c>
      <c r="B28" s="683">
        <v>807</v>
      </c>
      <c r="C28" s="690" t="s">
        <v>291</v>
      </c>
      <c r="D28" s="690" t="s">
        <v>608</v>
      </c>
      <c r="E28" s="677" t="s">
        <v>532</v>
      </c>
      <c r="F28" s="690" t="s">
        <v>292</v>
      </c>
      <c r="G28" s="680">
        <v>13</v>
      </c>
      <c r="H28" s="680">
        <v>8</v>
      </c>
      <c r="I28" s="680">
        <v>4.5</v>
      </c>
      <c r="J28" s="684">
        <f t="shared" si="0"/>
        <v>25.5</v>
      </c>
      <c r="K28" s="685"/>
      <c r="L28" s="677"/>
    </row>
    <row r="29" spans="1:12" ht="15.75" customHeight="1">
      <c r="A29" s="678">
        <v>11</v>
      </c>
      <c r="B29" s="683">
        <v>802</v>
      </c>
      <c r="C29" s="689" t="s">
        <v>991</v>
      </c>
      <c r="D29" s="689" t="s">
        <v>612</v>
      </c>
      <c r="E29" s="689" t="s">
        <v>944</v>
      </c>
      <c r="F29" s="677" t="s">
        <v>293</v>
      </c>
      <c r="G29" s="680">
        <v>17</v>
      </c>
      <c r="H29" s="680">
        <v>6</v>
      </c>
      <c r="I29" s="680">
        <v>0</v>
      </c>
      <c r="J29" s="684">
        <f t="shared" si="0"/>
        <v>23</v>
      </c>
      <c r="K29" s="685"/>
      <c r="L29" s="677"/>
    </row>
    <row r="30" spans="1:12" ht="15.75" customHeight="1">
      <c r="A30" s="678">
        <v>12</v>
      </c>
      <c r="B30" s="683">
        <v>705</v>
      </c>
      <c r="C30" s="689" t="s">
        <v>1583</v>
      </c>
      <c r="D30" s="689" t="s">
        <v>706</v>
      </c>
      <c r="E30" s="689" t="s">
        <v>931</v>
      </c>
      <c r="F30" s="677" t="s">
        <v>294</v>
      </c>
      <c r="G30" s="680">
        <v>12</v>
      </c>
      <c r="H30" s="680">
        <v>7</v>
      </c>
      <c r="I30" s="680">
        <v>0</v>
      </c>
      <c r="J30" s="684">
        <f t="shared" si="0"/>
        <v>19</v>
      </c>
      <c r="K30" s="691"/>
      <c r="L30" s="677"/>
    </row>
    <row r="31" spans="1:12" ht="15.75" customHeight="1">
      <c r="A31" s="678">
        <v>12</v>
      </c>
      <c r="B31" s="683">
        <v>801</v>
      </c>
      <c r="C31" s="689" t="s">
        <v>295</v>
      </c>
      <c r="D31" s="689" t="s">
        <v>523</v>
      </c>
      <c r="E31" s="689" t="s">
        <v>528</v>
      </c>
      <c r="F31" s="677" t="s">
        <v>296</v>
      </c>
      <c r="G31" s="680">
        <v>11</v>
      </c>
      <c r="H31" s="680">
        <v>8</v>
      </c>
      <c r="I31" s="680">
        <v>0</v>
      </c>
      <c r="J31" s="684">
        <f t="shared" si="0"/>
        <v>19</v>
      </c>
      <c r="K31" s="685"/>
      <c r="L31" s="677"/>
    </row>
    <row r="32" spans="1:12" ht="15.75" customHeight="1">
      <c r="A32" s="678">
        <v>14</v>
      </c>
      <c r="B32" s="683">
        <v>816</v>
      </c>
      <c r="C32" s="677" t="s">
        <v>1007</v>
      </c>
      <c r="D32" s="677" t="s">
        <v>586</v>
      </c>
      <c r="E32" s="677" t="s">
        <v>939</v>
      </c>
      <c r="F32" s="677" t="s">
        <v>297</v>
      </c>
      <c r="G32" s="680">
        <v>13</v>
      </c>
      <c r="H32" s="680">
        <v>4</v>
      </c>
      <c r="I32" s="680">
        <v>1</v>
      </c>
      <c r="J32" s="684">
        <f t="shared" si="0"/>
        <v>18</v>
      </c>
      <c r="K32" s="685"/>
      <c r="L32" s="677"/>
    </row>
    <row r="33" spans="1:12" ht="15.75" customHeight="1">
      <c r="A33" s="678">
        <v>15</v>
      </c>
      <c r="B33" s="683">
        <v>704</v>
      </c>
      <c r="C33" s="689" t="s">
        <v>914</v>
      </c>
      <c r="D33" s="689" t="s">
        <v>608</v>
      </c>
      <c r="E33" s="689" t="s">
        <v>587</v>
      </c>
      <c r="F33" s="677" t="s">
        <v>298</v>
      </c>
      <c r="G33" s="680">
        <v>6</v>
      </c>
      <c r="H33" s="680">
        <v>5</v>
      </c>
      <c r="I33" s="680">
        <v>4</v>
      </c>
      <c r="J33" s="684">
        <f t="shared" si="0"/>
        <v>15</v>
      </c>
      <c r="K33" s="691"/>
      <c r="L33" s="677"/>
    </row>
    <row r="34" spans="1:12" ht="15.75" customHeight="1">
      <c r="A34" s="678">
        <v>16</v>
      </c>
      <c r="B34" s="683">
        <v>702</v>
      </c>
      <c r="C34" s="689" t="s">
        <v>903</v>
      </c>
      <c r="D34" s="689" t="s">
        <v>741</v>
      </c>
      <c r="E34" s="689" t="s">
        <v>514</v>
      </c>
      <c r="F34" s="689" t="s">
        <v>299</v>
      </c>
      <c r="G34" s="680">
        <v>8</v>
      </c>
      <c r="H34" s="680">
        <v>6</v>
      </c>
      <c r="I34" s="680">
        <v>0</v>
      </c>
      <c r="J34" s="684">
        <f t="shared" si="0"/>
        <v>14</v>
      </c>
      <c r="K34" s="691"/>
      <c r="L34" s="677"/>
    </row>
    <row r="35" spans="1:12" ht="15.75" customHeight="1">
      <c r="A35" s="678">
        <v>17</v>
      </c>
      <c r="B35" s="683">
        <v>703</v>
      </c>
      <c r="C35" s="689" t="s">
        <v>300</v>
      </c>
      <c r="D35" s="689" t="s">
        <v>701</v>
      </c>
      <c r="E35" s="689" t="s">
        <v>841</v>
      </c>
      <c r="F35" s="677" t="s">
        <v>301</v>
      </c>
      <c r="G35" s="680">
        <v>9</v>
      </c>
      <c r="H35" s="680">
        <v>4</v>
      </c>
      <c r="I35" s="680">
        <v>0</v>
      </c>
      <c r="J35" s="684">
        <f t="shared" si="0"/>
        <v>13</v>
      </c>
      <c r="K35" s="691"/>
      <c r="L35" s="677"/>
    </row>
    <row r="36" spans="1:12" ht="15.75" customHeight="1" thickBot="1">
      <c r="A36" s="692">
        <v>18</v>
      </c>
      <c r="B36" s="693">
        <v>803</v>
      </c>
      <c r="C36" s="694" t="s">
        <v>302</v>
      </c>
      <c r="D36" s="694" t="s">
        <v>1051</v>
      </c>
      <c r="E36" s="694" t="s">
        <v>568</v>
      </c>
      <c r="F36" s="695" t="s">
        <v>303</v>
      </c>
      <c r="G36" s="696">
        <v>3</v>
      </c>
      <c r="H36" s="696">
        <v>4</v>
      </c>
      <c r="I36" s="696">
        <v>0</v>
      </c>
      <c r="J36" s="697">
        <f t="shared" si="0"/>
        <v>7</v>
      </c>
      <c r="K36" s="698"/>
      <c r="L36" s="677"/>
    </row>
    <row r="37" spans="1:12" ht="15.75" customHeight="1">
      <c r="A37" s="699"/>
      <c r="B37" s="700">
        <v>701</v>
      </c>
      <c r="C37" s="701" t="s">
        <v>1487</v>
      </c>
      <c r="D37" s="701" t="s">
        <v>698</v>
      </c>
      <c r="E37" s="701" t="s">
        <v>951</v>
      </c>
      <c r="F37" s="702" t="s">
        <v>304</v>
      </c>
      <c r="G37" s="701" t="s">
        <v>644</v>
      </c>
      <c r="H37" s="703"/>
      <c r="I37" s="703"/>
      <c r="J37" s="704"/>
      <c r="K37" s="705"/>
      <c r="L37" s="677"/>
    </row>
    <row r="38" spans="1:12" ht="15.75" customHeight="1">
      <c r="A38" s="678"/>
      <c r="B38" s="683">
        <v>707</v>
      </c>
      <c r="C38" s="689" t="s">
        <v>305</v>
      </c>
      <c r="D38" s="689" t="s">
        <v>775</v>
      </c>
      <c r="E38" s="689" t="s">
        <v>846</v>
      </c>
      <c r="F38" s="677" t="s">
        <v>306</v>
      </c>
      <c r="G38" s="689" t="s">
        <v>644</v>
      </c>
      <c r="H38" s="680"/>
      <c r="I38" s="680"/>
      <c r="J38" s="681"/>
      <c r="K38" s="685"/>
      <c r="L38" s="677"/>
    </row>
    <row r="39" spans="1:12" ht="15.75" customHeight="1">
      <c r="A39" s="678"/>
      <c r="B39" s="683">
        <v>708</v>
      </c>
      <c r="C39" s="689" t="s">
        <v>899</v>
      </c>
      <c r="D39" s="689" t="s">
        <v>701</v>
      </c>
      <c r="E39" s="689" t="s">
        <v>844</v>
      </c>
      <c r="F39" s="677" t="s">
        <v>307</v>
      </c>
      <c r="G39" s="689" t="s">
        <v>644</v>
      </c>
      <c r="H39" s="680"/>
      <c r="I39" s="680"/>
      <c r="J39" s="681"/>
      <c r="K39" s="685"/>
      <c r="L39" s="677"/>
    </row>
    <row r="40" spans="1:12" ht="15.75" customHeight="1">
      <c r="A40" s="678"/>
      <c r="B40" s="683">
        <v>710</v>
      </c>
      <c r="C40" s="689" t="s">
        <v>927</v>
      </c>
      <c r="D40" s="689" t="s">
        <v>610</v>
      </c>
      <c r="E40" s="689" t="s">
        <v>928</v>
      </c>
      <c r="F40" s="677" t="s">
        <v>308</v>
      </c>
      <c r="G40" s="689" t="s">
        <v>644</v>
      </c>
      <c r="H40" s="680"/>
      <c r="I40" s="680"/>
      <c r="J40" s="681"/>
      <c r="K40" s="685"/>
      <c r="L40" s="677"/>
    </row>
    <row r="41" spans="1:12" ht="15.75" customHeight="1">
      <c r="A41" s="678"/>
      <c r="B41" s="683">
        <v>711</v>
      </c>
      <c r="C41" s="689" t="s">
        <v>1301</v>
      </c>
      <c r="D41" s="689" t="s">
        <v>531</v>
      </c>
      <c r="E41" s="689" t="s">
        <v>889</v>
      </c>
      <c r="F41" s="677" t="s">
        <v>309</v>
      </c>
      <c r="G41" s="689" t="s">
        <v>644</v>
      </c>
      <c r="H41" s="680"/>
      <c r="I41" s="680"/>
      <c r="J41" s="681"/>
      <c r="K41" s="685"/>
      <c r="L41" s="677"/>
    </row>
    <row r="42" spans="1:12" ht="15.75" customHeight="1" thickBot="1">
      <c r="A42" s="678"/>
      <c r="B42" s="683">
        <v>808</v>
      </c>
      <c r="C42" s="677" t="s">
        <v>859</v>
      </c>
      <c r="D42" s="677" t="s">
        <v>625</v>
      </c>
      <c r="E42" s="677" t="s">
        <v>1002</v>
      </c>
      <c r="F42" s="677" t="s">
        <v>310</v>
      </c>
      <c r="G42" s="689" t="s">
        <v>644</v>
      </c>
      <c r="H42" s="680"/>
      <c r="I42" s="680"/>
      <c r="J42" s="681"/>
      <c r="K42" s="685"/>
      <c r="L42" s="695"/>
    </row>
    <row r="43" spans="1:12" ht="15.75" customHeight="1">
      <c r="A43" s="678"/>
      <c r="B43" s="683">
        <v>811</v>
      </c>
      <c r="C43" s="677" t="s">
        <v>311</v>
      </c>
      <c r="D43" s="677" t="s">
        <v>743</v>
      </c>
      <c r="E43" s="690" t="s">
        <v>1005</v>
      </c>
      <c r="F43" s="677" t="s">
        <v>312</v>
      </c>
      <c r="G43" s="689" t="s">
        <v>644</v>
      </c>
      <c r="H43" s="680"/>
      <c r="I43" s="680"/>
      <c r="J43" s="681"/>
      <c r="K43" s="685"/>
      <c r="L43" s="706"/>
    </row>
    <row r="44" spans="1:12" ht="15.75" customHeight="1">
      <c r="A44" s="678"/>
      <c r="B44" s="683">
        <v>812</v>
      </c>
      <c r="C44" s="677" t="s">
        <v>1530</v>
      </c>
      <c r="D44" s="677" t="s">
        <v>614</v>
      </c>
      <c r="E44" s="677" t="s">
        <v>928</v>
      </c>
      <c r="F44" s="677" t="s">
        <v>313</v>
      </c>
      <c r="G44" s="689" t="s">
        <v>644</v>
      </c>
      <c r="H44" s="680"/>
      <c r="I44" s="680"/>
      <c r="J44" s="681"/>
      <c r="K44" s="685"/>
      <c r="L44" s="677"/>
    </row>
    <row r="45" spans="1:12" ht="15.75" customHeight="1">
      <c r="A45" s="678"/>
      <c r="B45" s="683">
        <v>813</v>
      </c>
      <c r="C45" s="677" t="s">
        <v>314</v>
      </c>
      <c r="D45" s="677" t="s">
        <v>618</v>
      </c>
      <c r="E45" s="677" t="s">
        <v>886</v>
      </c>
      <c r="F45" s="677" t="s">
        <v>315</v>
      </c>
      <c r="G45" s="689" t="s">
        <v>644</v>
      </c>
      <c r="H45" s="680"/>
      <c r="I45" s="680"/>
      <c r="J45" s="681"/>
      <c r="K45" s="685"/>
      <c r="L45" s="677"/>
    </row>
    <row r="46" spans="1:12" ht="15.75" customHeight="1" thickBot="1">
      <c r="A46" s="678"/>
      <c r="B46" s="683">
        <v>814</v>
      </c>
      <c r="C46" s="677" t="s">
        <v>316</v>
      </c>
      <c r="D46" s="677" t="s">
        <v>538</v>
      </c>
      <c r="E46" s="677" t="s">
        <v>561</v>
      </c>
      <c r="F46" s="677" t="s">
        <v>317</v>
      </c>
      <c r="G46" s="689" t="s">
        <v>644</v>
      </c>
      <c r="H46" s="680"/>
      <c r="I46" s="680"/>
      <c r="J46" s="681"/>
      <c r="K46" s="685"/>
      <c r="L46" s="695"/>
    </row>
    <row r="47" spans="1:12" ht="15.75" customHeight="1">
      <c r="A47" s="678"/>
      <c r="B47" s="683">
        <v>815</v>
      </c>
      <c r="C47" s="667" t="s">
        <v>1639</v>
      </c>
      <c r="D47" s="667" t="s">
        <v>741</v>
      </c>
      <c r="E47" s="667" t="s">
        <v>681</v>
      </c>
      <c r="F47" s="667" t="s">
        <v>318</v>
      </c>
      <c r="G47" s="689" t="s">
        <v>644</v>
      </c>
      <c r="H47" s="680"/>
      <c r="I47" s="680"/>
      <c r="J47" s="681"/>
      <c r="K47" s="685"/>
      <c r="L47" s="667"/>
    </row>
    <row r="48" spans="1:12" ht="15.75" customHeight="1" thickBot="1">
      <c r="A48" s="707"/>
      <c r="B48" s="693">
        <v>817</v>
      </c>
      <c r="C48" s="695" t="s">
        <v>957</v>
      </c>
      <c r="D48" s="695" t="s">
        <v>757</v>
      </c>
      <c r="E48" s="695" t="s">
        <v>679</v>
      </c>
      <c r="F48" s="695" t="s">
        <v>319</v>
      </c>
      <c r="G48" s="694" t="s">
        <v>644</v>
      </c>
      <c r="H48" s="696"/>
      <c r="I48" s="696"/>
      <c r="J48" s="708"/>
      <c r="K48" s="698"/>
      <c r="L48" s="695"/>
    </row>
    <row r="49" ht="12.75">
      <c r="E49" s="637" t="s">
        <v>320</v>
      </c>
    </row>
    <row r="50" ht="13.5" thickBot="1">
      <c r="F50" s="637" t="s">
        <v>149</v>
      </c>
    </row>
    <row r="51" spans="1:13" ht="45" customHeight="1" thickBot="1">
      <c r="A51" s="640" t="s">
        <v>497</v>
      </c>
      <c r="B51" s="641" t="s">
        <v>150</v>
      </c>
      <c r="C51" s="642" t="s">
        <v>1181</v>
      </c>
      <c r="D51" s="642" t="s">
        <v>1182</v>
      </c>
      <c r="E51" s="642" t="s">
        <v>823</v>
      </c>
      <c r="F51" s="643" t="s">
        <v>1183</v>
      </c>
      <c r="G51" s="644" t="s">
        <v>152</v>
      </c>
      <c r="H51" s="644" t="s">
        <v>151</v>
      </c>
      <c r="I51" s="644" t="s">
        <v>153</v>
      </c>
      <c r="J51" s="644" t="s">
        <v>321</v>
      </c>
      <c r="K51" s="644" t="s">
        <v>154</v>
      </c>
      <c r="L51" s="709" t="s">
        <v>322</v>
      </c>
      <c r="M51" s="709" t="s">
        <v>825</v>
      </c>
    </row>
    <row r="52" spans="1:13" ht="15.75" customHeight="1" thickBot="1">
      <c r="A52" s="710"/>
      <c r="B52" s="711"/>
      <c r="C52" s="711"/>
      <c r="D52" s="711"/>
      <c r="E52" s="711"/>
      <c r="F52" s="711" t="s">
        <v>155</v>
      </c>
      <c r="G52" s="712">
        <v>20</v>
      </c>
      <c r="H52" s="712">
        <v>46</v>
      </c>
      <c r="I52" s="712">
        <v>20</v>
      </c>
      <c r="J52" s="712">
        <v>20</v>
      </c>
      <c r="K52" s="713">
        <f aca="true" t="shared" si="1" ref="K52:K77">+SUM(G52:J52)</f>
        <v>106</v>
      </c>
      <c r="L52" s="714"/>
      <c r="M52" s="715"/>
    </row>
    <row r="53" spans="1:13" ht="15.75" customHeight="1">
      <c r="A53" s="716">
        <v>1</v>
      </c>
      <c r="B53" s="661">
        <v>1002</v>
      </c>
      <c r="C53" s="717" t="s">
        <v>989</v>
      </c>
      <c r="D53" s="717" t="s">
        <v>616</v>
      </c>
      <c r="E53" s="717" t="s">
        <v>545</v>
      </c>
      <c r="F53" s="717" t="s">
        <v>323</v>
      </c>
      <c r="G53" s="718">
        <v>14</v>
      </c>
      <c r="H53" s="718">
        <v>34</v>
      </c>
      <c r="I53" s="718">
        <v>11</v>
      </c>
      <c r="J53" s="718">
        <v>16</v>
      </c>
      <c r="K53" s="665">
        <f t="shared" si="1"/>
        <v>75</v>
      </c>
      <c r="L53" s="719" t="s">
        <v>515</v>
      </c>
      <c r="M53" s="720" t="s">
        <v>828</v>
      </c>
    </row>
    <row r="54" spans="1:13" ht="15.75" customHeight="1">
      <c r="A54" s="721">
        <v>2</v>
      </c>
      <c r="B54" s="669">
        <v>1006</v>
      </c>
      <c r="C54" s="722" t="s">
        <v>324</v>
      </c>
      <c r="D54" s="722" t="s">
        <v>325</v>
      </c>
      <c r="E54" s="722" t="s">
        <v>931</v>
      </c>
      <c r="F54" s="722" t="s">
        <v>326</v>
      </c>
      <c r="G54" s="723">
        <v>13</v>
      </c>
      <c r="H54" s="723">
        <v>30</v>
      </c>
      <c r="I54" s="723">
        <v>13</v>
      </c>
      <c r="J54" s="723">
        <v>17.5</v>
      </c>
      <c r="K54" s="673">
        <f t="shared" si="1"/>
        <v>73.5</v>
      </c>
      <c r="L54" s="724" t="s">
        <v>1329</v>
      </c>
      <c r="M54" s="725" t="s">
        <v>828</v>
      </c>
    </row>
    <row r="55" spans="1:13" ht="15.75" customHeight="1">
      <c r="A55" s="721">
        <v>3</v>
      </c>
      <c r="B55" s="669">
        <v>1105</v>
      </c>
      <c r="C55" s="722" t="s">
        <v>1709</v>
      </c>
      <c r="D55" s="722" t="s">
        <v>620</v>
      </c>
      <c r="E55" s="722" t="s">
        <v>954</v>
      </c>
      <c r="F55" s="722" t="s">
        <v>289</v>
      </c>
      <c r="G55" s="723">
        <v>15</v>
      </c>
      <c r="H55" s="723">
        <v>23</v>
      </c>
      <c r="I55" s="723">
        <v>17</v>
      </c>
      <c r="J55" s="723">
        <v>18</v>
      </c>
      <c r="K55" s="673">
        <f t="shared" si="1"/>
        <v>73</v>
      </c>
      <c r="L55" s="724" t="s">
        <v>1329</v>
      </c>
      <c r="M55" s="725" t="s">
        <v>828</v>
      </c>
    </row>
    <row r="56" spans="1:13" ht="15.75" customHeight="1">
      <c r="A56" s="721">
        <v>4</v>
      </c>
      <c r="B56" s="669">
        <v>1007</v>
      </c>
      <c r="C56" s="722" t="s">
        <v>909</v>
      </c>
      <c r="D56" s="722" t="s">
        <v>1070</v>
      </c>
      <c r="E56" s="722" t="s">
        <v>579</v>
      </c>
      <c r="F56" s="722" t="s">
        <v>327</v>
      </c>
      <c r="G56" s="723">
        <v>14</v>
      </c>
      <c r="H56" s="723">
        <v>30</v>
      </c>
      <c r="I56" s="723">
        <v>10</v>
      </c>
      <c r="J56" s="723">
        <v>18</v>
      </c>
      <c r="K56" s="673">
        <f t="shared" si="1"/>
        <v>72</v>
      </c>
      <c r="L56" s="724" t="s">
        <v>1329</v>
      </c>
      <c r="M56" s="726"/>
    </row>
    <row r="57" spans="1:13" ht="15.75" customHeight="1">
      <c r="A57" s="721">
        <v>5</v>
      </c>
      <c r="B57" s="669">
        <v>1003</v>
      </c>
      <c r="C57" s="722" t="s">
        <v>1083</v>
      </c>
      <c r="D57" s="722" t="s">
        <v>1084</v>
      </c>
      <c r="E57" s="722" t="s">
        <v>545</v>
      </c>
      <c r="F57" s="722" t="s">
        <v>323</v>
      </c>
      <c r="G57" s="723">
        <v>15</v>
      </c>
      <c r="H57" s="723">
        <v>27</v>
      </c>
      <c r="I57" s="723">
        <v>10</v>
      </c>
      <c r="J57" s="723">
        <v>18</v>
      </c>
      <c r="K57" s="673">
        <f t="shared" si="1"/>
        <v>70</v>
      </c>
      <c r="L57" s="724" t="s">
        <v>1329</v>
      </c>
      <c r="M57" s="725"/>
    </row>
    <row r="58" spans="1:13" ht="15.75" customHeight="1">
      <c r="A58" s="727">
        <v>6</v>
      </c>
      <c r="B58" s="683">
        <v>904</v>
      </c>
      <c r="C58" s="358" t="s">
        <v>1194</v>
      </c>
      <c r="D58" s="358" t="s">
        <v>661</v>
      </c>
      <c r="E58" s="500" t="s">
        <v>579</v>
      </c>
      <c r="F58" s="358" t="s">
        <v>328</v>
      </c>
      <c r="G58" s="728">
        <v>15</v>
      </c>
      <c r="H58" s="728">
        <v>25</v>
      </c>
      <c r="I58" s="728">
        <v>14</v>
      </c>
      <c r="J58" s="728">
        <v>13</v>
      </c>
      <c r="K58" s="684">
        <f t="shared" si="1"/>
        <v>67</v>
      </c>
      <c r="L58" s="729"/>
      <c r="M58" s="730" t="s">
        <v>828</v>
      </c>
    </row>
    <row r="59" spans="1:13" ht="15.75" customHeight="1">
      <c r="A59" s="727">
        <v>6</v>
      </c>
      <c r="B59" s="683">
        <v>1101</v>
      </c>
      <c r="C59" s="358" t="s">
        <v>1104</v>
      </c>
      <c r="D59" s="358" t="s">
        <v>610</v>
      </c>
      <c r="E59" s="500" t="s">
        <v>576</v>
      </c>
      <c r="F59" s="358" t="s">
        <v>329</v>
      </c>
      <c r="G59" s="728">
        <v>15</v>
      </c>
      <c r="H59" s="728">
        <v>26</v>
      </c>
      <c r="I59" s="728">
        <v>9</v>
      </c>
      <c r="J59" s="728">
        <v>17</v>
      </c>
      <c r="K59" s="684">
        <f t="shared" si="1"/>
        <v>67</v>
      </c>
      <c r="L59" s="731"/>
      <c r="M59" s="732"/>
    </row>
    <row r="60" spans="1:13" ht="15.75" customHeight="1">
      <c r="A60" s="727">
        <v>8</v>
      </c>
      <c r="B60" s="683">
        <v>1107</v>
      </c>
      <c r="C60" s="358" t="s">
        <v>1109</v>
      </c>
      <c r="D60" s="358" t="s">
        <v>330</v>
      </c>
      <c r="E60" s="500" t="s">
        <v>974</v>
      </c>
      <c r="F60" s="358" t="s">
        <v>284</v>
      </c>
      <c r="G60" s="728">
        <v>13</v>
      </c>
      <c r="H60" s="728">
        <v>34</v>
      </c>
      <c r="I60" s="728">
        <v>16.5</v>
      </c>
      <c r="J60" s="728">
        <v>1</v>
      </c>
      <c r="K60" s="684">
        <f t="shared" si="1"/>
        <v>64.5</v>
      </c>
      <c r="L60" s="729"/>
      <c r="M60" s="730" t="s">
        <v>828</v>
      </c>
    </row>
    <row r="61" spans="1:13" ht="15.75" customHeight="1">
      <c r="A61" s="727">
        <v>9</v>
      </c>
      <c r="B61" s="683">
        <v>1103</v>
      </c>
      <c r="C61" s="358" t="s">
        <v>331</v>
      </c>
      <c r="D61" s="358" t="s">
        <v>781</v>
      </c>
      <c r="E61" s="500" t="s">
        <v>841</v>
      </c>
      <c r="F61" s="358" t="s">
        <v>332</v>
      </c>
      <c r="G61" s="728">
        <v>11</v>
      </c>
      <c r="H61" s="728">
        <v>27</v>
      </c>
      <c r="I61" s="728">
        <v>9.5</v>
      </c>
      <c r="J61" s="728">
        <v>15</v>
      </c>
      <c r="K61" s="684">
        <f t="shared" si="1"/>
        <v>62.5</v>
      </c>
      <c r="L61" s="731"/>
      <c r="M61" s="732"/>
    </row>
    <row r="62" spans="1:13" ht="15.75" customHeight="1">
      <c r="A62" s="727">
        <v>10</v>
      </c>
      <c r="B62" s="683">
        <v>1104</v>
      </c>
      <c r="C62" s="358" t="s">
        <v>1589</v>
      </c>
      <c r="D62" s="358" t="s">
        <v>885</v>
      </c>
      <c r="E62" s="500" t="s">
        <v>836</v>
      </c>
      <c r="F62" s="358" t="s">
        <v>333</v>
      </c>
      <c r="G62" s="728">
        <v>12</v>
      </c>
      <c r="H62" s="728">
        <v>23</v>
      </c>
      <c r="I62" s="728">
        <v>9</v>
      </c>
      <c r="J62" s="728">
        <v>15.5</v>
      </c>
      <c r="K62" s="684">
        <f t="shared" si="1"/>
        <v>59.5</v>
      </c>
      <c r="L62" s="731"/>
      <c r="M62" s="732"/>
    </row>
    <row r="63" spans="1:13" ht="15.75" customHeight="1">
      <c r="A63" s="727">
        <v>11</v>
      </c>
      <c r="B63" s="683">
        <v>1001</v>
      </c>
      <c r="C63" s="358" t="s">
        <v>1067</v>
      </c>
      <c r="D63" s="358" t="s">
        <v>1068</v>
      </c>
      <c r="E63" s="500" t="s">
        <v>528</v>
      </c>
      <c r="F63" s="358" t="s">
        <v>296</v>
      </c>
      <c r="G63" s="728">
        <v>11</v>
      </c>
      <c r="H63" s="728">
        <v>24</v>
      </c>
      <c r="I63" s="728">
        <v>9</v>
      </c>
      <c r="J63" s="728">
        <v>9</v>
      </c>
      <c r="K63" s="684">
        <f t="shared" si="1"/>
        <v>53</v>
      </c>
      <c r="L63" s="729"/>
      <c r="M63" s="730"/>
    </row>
    <row r="64" spans="1:13" ht="15.75" customHeight="1">
      <c r="A64" s="727">
        <v>12</v>
      </c>
      <c r="B64" s="683">
        <v>905</v>
      </c>
      <c r="C64" s="358" t="s">
        <v>334</v>
      </c>
      <c r="D64" s="358" t="s">
        <v>531</v>
      </c>
      <c r="E64" s="500" t="s">
        <v>836</v>
      </c>
      <c r="F64" s="358" t="s">
        <v>335</v>
      </c>
      <c r="G64" s="728">
        <v>10</v>
      </c>
      <c r="H64" s="728">
        <v>23</v>
      </c>
      <c r="I64" s="728">
        <v>11</v>
      </c>
      <c r="J64" s="728">
        <v>8</v>
      </c>
      <c r="K64" s="684">
        <f t="shared" si="1"/>
        <v>52</v>
      </c>
      <c r="L64" s="729"/>
      <c r="M64" s="730" t="s">
        <v>828</v>
      </c>
    </row>
    <row r="65" spans="1:13" ht="15.75" customHeight="1">
      <c r="A65" s="727">
        <v>13</v>
      </c>
      <c r="B65" s="683">
        <v>912</v>
      </c>
      <c r="C65" s="358" t="s">
        <v>1825</v>
      </c>
      <c r="D65" s="358" t="s">
        <v>600</v>
      </c>
      <c r="E65" s="500" t="s">
        <v>974</v>
      </c>
      <c r="F65" s="358" t="s">
        <v>284</v>
      </c>
      <c r="G65" s="728">
        <v>10</v>
      </c>
      <c r="H65" s="728">
        <v>22</v>
      </c>
      <c r="I65" s="728">
        <v>0</v>
      </c>
      <c r="J65" s="728">
        <v>12</v>
      </c>
      <c r="K65" s="684">
        <f t="shared" si="1"/>
        <v>44</v>
      </c>
      <c r="L65" s="729"/>
      <c r="M65" s="730"/>
    </row>
    <row r="66" spans="1:13" ht="15.75" customHeight="1">
      <c r="A66" s="727">
        <v>14</v>
      </c>
      <c r="B66" s="683">
        <v>901</v>
      </c>
      <c r="C66" s="358" t="s">
        <v>104</v>
      </c>
      <c r="D66" s="358" t="s">
        <v>105</v>
      </c>
      <c r="E66" s="500" t="s">
        <v>951</v>
      </c>
      <c r="F66" s="358" t="s">
        <v>304</v>
      </c>
      <c r="G66" s="728">
        <v>9</v>
      </c>
      <c r="H66" s="728">
        <v>14</v>
      </c>
      <c r="I66" s="728">
        <v>10</v>
      </c>
      <c r="J66" s="728">
        <v>3.5</v>
      </c>
      <c r="K66" s="684">
        <f t="shared" si="1"/>
        <v>36.5</v>
      </c>
      <c r="L66" s="729"/>
      <c r="M66" s="733"/>
    </row>
    <row r="67" spans="1:13" ht="15.75" customHeight="1">
      <c r="A67" s="727">
        <v>15</v>
      </c>
      <c r="B67" s="683">
        <v>1004</v>
      </c>
      <c r="C67" s="358" t="s">
        <v>705</v>
      </c>
      <c r="D67" s="358" t="s">
        <v>706</v>
      </c>
      <c r="E67" s="500" t="s">
        <v>514</v>
      </c>
      <c r="F67" s="358" t="s">
        <v>299</v>
      </c>
      <c r="G67" s="728">
        <v>3</v>
      </c>
      <c r="H67" s="728">
        <v>11</v>
      </c>
      <c r="I67" s="728">
        <v>7</v>
      </c>
      <c r="J67" s="728">
        <v>9.5</v>
      </c>
      <c r="K67" s="684">
        <f t="shared" si="1"/>
        <v>30.5</v>
      </c>
      <c r="L67" s="731"/>
      <c r="M67" s="732"/>
    </row>
    <row r="68" spans="1:13" ht="15.75" customHeight="1">
      <c r="A68" s="727">
        <v>15</v>
      </c>
      <c r="B68" s="683">
        <v>1005</v>
      </c>
      <c r="C68" s="358" t="s">
        <v>1574</v>
      </c>
      <c r="D68" s="358" t="s">
        <v>743</v>
      </c>
      <c r="E68" s="500" t="s">
        <v>587</v>
      </c>
      <c r="F68" s="358" t="s">
        <v>298</v>
      </c>
      <c r="G68" s="728">
        <v>8</v>
      </c>
      <c r="H68" s="728">
        <v>7</v>
      </c>
      <c r="I68" s="728">
        <v>8</v>
      </c>
      <c r="J68" s="728">
        <v>7.5</v>
      </c>
      <c r="K68" s="684">
        <f t="shared" si="1"/>
        <v>30.5</v>
      </c>
      <c r="L68" s="731"/>
      <c r="M68" s="732"/>
    </row>
    <row r="69" spans="1:13" ht="15.75" customHeight="1">
      <c r="A69" s="727">
        <v>17</v>
      </c>
      <c r="B69" s="683">
        <v>906</v>
      </c>
      <c r="C69" s="358" t="s">
        <v>1059</v>
      </c>
      <c r="D69" s="358" t="s">
        <v>1376</v>
      </c>
      <c r="E69" s="500" t="s">
        <v>844</v>
      </c>
      <c r="F69" s="358" t="s">
        <v>336</v>
      </c>
      <c r="G69" s="728">
        <v>10</v>
      </c>
      <c r="H69" s="728">
        <v>10</v>
      </c>
      <c r="I69" s="728">
        <v>4</v>
      </c>
      <c r="J69" s="728">
        <v>5</v>
      </c>
      <c r="K69" s="684">
        <f t="shared" si="1"/>
        <v>29</v>
      </c>
      <c r="L69" s="729"/>
      <c r="M69" s="732"/>
    </row>
    <row r="70" spans="1:13" ht="15.75" customHeight="1">
      <c r="A70" s="727">
        <v>18</v>
      </c>
      <c r="B70" s="683">
        <v>907</v>
      </c>
      <c r="C70" s="358" t="s">
        <v>832</v>
      </c>
      <c r="D70" s="358" t="s">
        <v>698</v>
      </c>
      <c r="E70" s="500" t="s">
        <v>954</v>
      </c>
      <c r="F70" s="358" t="s">
        <v>337</v>
      </c>
      <c r="G70" s="728">
        <v>6</v>
      </c>
      <c r="H70" s="728">
        <v>15</v>
      </c>
      <c r="I70" s="728">
        <v>0</v>
      </c>
      <c r="J70" s="728">
        <v>5</v>
      </c>
      <c r="K70" s="684">
        <f t="shared" si="1"/>
        <v>26</v>
      </c>
      <c r="L70" s="729"/>
      <c r="M70" s="732"/>
    </row>
    <row r="71" spans="1:13" ht="15.75" customHeight="1">
      <c r="A71" s="727">
        <v>19</v>
      </c>
      <c r="B71" s="683">
        <v>1010</v>
      </c>
      <c r="C71" s="358" t="s">
        <v>338</v>
      </c>
      <c r="D71" s="358" t="s">
        <v>922</v>
      </c>
      <c r="E71" s="500" t="s">
        <v>561</v>
      </c>
      <c r="F71" s="358" t="s">
        <v>317</v>
      </c>
      <c r="G71" s="728">
        <v>8</v>
      </c>
      <c r="H71" s="728">
        <v>0</v>
      </c>
      <c r="I71" s="728">
        <v>0</v>
      </c>
      <c r="J71" s="728">
        <v>16.5</v>
      </c>
      <c r="K71" s="684">
        <f t="shared" si="1"/>
        <v>24.5</v>
      </c>
      <c r="L71" s="731"/>
      <c r="M71" s="733"/>
    </row>
    <row r="72" spans="1:13" ht="15.75" customHeight="1">
      <c r="A72" s="727">
        <v>20</v>
      </c>
      <c r="B72" s="683">
        <v>1102</v>
      </c>
      <c r="C72" s="358" t="s">
        <v>1674</v>
      </c>
      <c r="D72" s="358" t="s">
        <v>610</v>
      </c>
      <c r="E72" s="500" t="s">
        <v>532</v>
      </c>
      <c r="F72" s="358" t="s">
        <v>292</v>
      </c>
      <c r="G72" s="728">
        <v>5</v>
      </c>
      <c r="H72" s="728">
        <v>5</v>
      </c>
      <c r="I72" s="728">
        <v>6</v>
      </c>
      <c r="J72" s="728">
        <v>7</v>
      </c>
      <c r="K72" s="684">
        <f t="shared" si="1"/>
        <v>23</v>
      </c>
      <c r="L72" s="731"/>
      <c r="M72" s="732"/>
    </row>
    <row r="73" spans="1:13" ht="15.75" customHeight="1">
      <c r="A73" s="727">
        <v>21</v>
      </c>
      <c r="B73" s="683">
        <v>903</v>
      </c>
      <c r="C73" s="358" t="s">
        <v>1039</v>
      </c>
      <c r="D73" s="358" t="s">
        <v>743</v>
      </c>
      <c r="E73" s="500" t="s">
        <v>597</v>
      </c>
      <c r="F73" s="358" t="s">
        <v>339</v>
      </c>
      <c r="G73" s="728">
        <v>8</v>
      </c>
      <c r="H73" s="728">
        <v>2</v>
      </c>
      <c r="I73" s="728">
        <v>11</v>
      </c>
      <c r="J73" s="728" t="s">
        <v>340</v>
      </c>
      <c r="K73" s="684">
        <f t="shared" si="1"/>
        <v>21</v>
      </c>
      <c r="L73" s="729"/>
      <c r="M73" s="732"/>
    </row>
    <row r="74" spans="1:13" ht="15.75" customHeight="1">
      <c r="A74" s="727">
        <v>22</v>
      </c>
      <c r="B74" s="683">
        <v>911</v>
      </c>
      <c r="C74" s="358" t="s">
        <v>341</v>
      </c>
      <c r="D74" s="358" t="s">
        <v>631</v>
      </c>
      <c r="E74" s="500" t="s">
        <v>679</v>
      </c>
      <c r="F74" s="358" t="s">
        <v>319</v>
      </c>
      <c r="G74" s="728">
        <v>4</v>
      </c>
      <c r="H74" s="728">
        <v>5</v>
      </c>
      <c r="I74" s="728">
        <v>0</v>
      </c>
      <c r="J74" s="728">
        <v>6</v>
      </c>
      <c r="K74" s="684">
        <f t="shared" si="1"/>
        <v>15</v>
      </c>
      <c r="L74" s="729"/>
      <c r="M74" s="732"/>
    </row>
    <row r="75" spans="1:13" ht="15.75" customHeight="1">
      <c r="A75" s="727">
        <v>23</v>
      </c>
      <c r="B75" s="683">
        <v>1008</v>
      </c>
      <c r="C75" s="358" t="s">
        <v>291</v>
      </c>
      <c r="D75" s="358" t="s">
        <v>614</v>
      </c>
      <c r="E75" s="500" t="s">
        <v>846</v>
      </c>
      <c r="F75" s="358" t="s">
        <v>306</v>
      </c>
      <c r="G75" s="728">
        <v>5</v>
      </c>
      <c r="H75" s="728">
        <v>2</v>
      </c>
      <c r="I75" s="728">
        <v>5</v>
      </c>
      <c r="J75" s="728">
        <v>0</v>
      </c>
      <c r="K75" s="684">
        <f t="shared" si="1"/>
        <v>12</v>
      </c>
      <c r="L75" s="731"/>
      <c r="M75" s="733"/>
    </row>
    <row r="76" spans="1:13" ht="15.75" customHeight="1">
      <c r="A76" s="727">
        <v>24</v>
      </c>
      <c r="B76" s="683">
        <v>902</v>
      </c>
      <c r="C76" s="358" t="s">
        <v>342</v>
      </c>
      <c r="D76" s="358" t="s">
        <v>554</v>
      </c>
      <c r="E76" s="500" t="s">
        <v>1002</v>
      </c>
      <c r="F76" s="358" t="s">
        <v>310</v>
      </c>
      <c r="G76" s="728">
        <v>5</v>
      </c>
      <c r="H76" s="728">
        <v>3</v>
      </c>
      <c r="I76" s="728">
        <v>0</v>
      </c>
      <c r="J76" s="728" t="s">
        <v>340</v>
      </c>
      <c r="K76" s="684">
        <f t="shared" si="1"/>
        <v>8</v>
      </c>
      <c r="L76" s="729"/>
      <c r="M76" s="732"/>
    </row>
    <row r="77" spans="1:13" ht="15.75" customHeight="1" thickBot="1">
      <c r="A77" s="734">
        <v>25</v>
      </c>
      <c r="B77" s="693">
        <v>910</v>
      </c>
      <c r="C77" s="425" t="s">
        <v>343</v>
      </c>
      <c r="D77" s="425" t="s">
        <v>344</v>
      </c>
      <c r="E77" s="505" t="s">
        <v>939</v>
      </c>
      <c r="F77" s="425" t="s">
        <v>297</v>
      </c>
      <c r="G77" s="735">
        <v>3</v>
      </c>
      <c r="H77" s="735">
        <v>0</v>
      </c>
      <c r="I77" s="735">
        <v>0</v>
      </c>
      <c r="J77" s="735" t="s">
        <v>340</v>
      </c>
      <c r="K77" s="697">
        <f t="shared" si="1"/>
        <v>3</v>
      </c>
      <c r="L77" s="736"/>
      <c r="M77" s="737"/>
    </row>
    <row r="78" spans="1:13" ht="15.75" customHeight="1">
      <c r="A78" s="738"/>
      <c r="B78" s="739">
        <v>908</v>
      </c>
      <c r="C78" s="740" t="s">
        <v>1388</v>
      </c>
      <c r="D78" s="740" t="s">
        <v>706</v>
      </c>
      <c r="E78" s="741" t="s">
        <v>1005</v>
      </c>
      <c r="F78" s="740" t="s">
        <v>345</v>
      </c>
      <c r="G78" s="742"/>
      <c r="H78" s="742"/>
      <c r="I78" s="742"/>
      <c r="J78" s="742" t="s">
        <v>644</v>
      </c>
      <c r="K78" s="743"/>
      <c r="L78" s="742"/>
      <c r="M78" s="744"/>
    </row>
    <row r="79" spans="1:13" ht="15.75" customHeight="1">
      <c r="A79" s="745"/>
      <c r="B79" s="683">
        <v>909</v>
      </c>
      <c r="C79" s="358" t="s">
        <v>1827</v>
      </c>
      <c r="D79" s="358" t="s">
        <v>1828</v>
      </c>
      <c r="E79" s="500" t="s">
        <v>681</v>
      </c>
      <c r="F79" s="358" t="s">
        <v>318</v>
      </c>
      <c r="G79" s="729"/>
      <c r="H79" s="729"/>
      <c r="I79" s="729"/>
      <c r="J79" s="729" t="s">
        <v>644</v>
      </c>
      <c r="K79" s="746"/>
      <c r="L79" s="729"/>
      <c r="M79" s="732"/>
    </row>
    <row r="80" spans="1:13" ht="15.75" customHeight="1">
      <c r="A80" s="745"/>
      <c r="B80" s="683">
        <v>1009</v>
      </c>
      <c r="C80" s="358" t="s">
        <v>1670</v>
      </c>
      <c r="D80" s="358" t="s">
        <v>610</v>
      </c>
      <c r="E80" s="500" t="s">
        <v>889</v>
      </c>
      <c r="F80" s="358" t="s">
        <v>346</v>
      </c>
      <c r="G80" s="729"/>
      <c r="H80" s="729"/>
      <c r="I80" s="729"/>
      <c r="J80" s="729" t="s">
        <v>644</v>
      </c>
      <c r="K80" s="746"/>
      <c r="L80" s="731"/>
      <c r="M80" s="733"/>
    </row>
    <row r="81" spans="1:13" ht="15.75" customHeight="1" thickBot="1">
      <c r="A81" s="747"/>
      <c r="B81" s="693">
        <v>1106</v>
      </c>
      <c r="C81" s="425" t="s">
        <v>128</v>
      </c>
      <c r="D81" s="425" t="s">
        <v>625</v>
      </c>
      <c r="E81" s="505" t="s">
        <v>886</v>
      </c>
      <c r="F81" s="425" t="s">
        <v>347</v>
      </c>
      <c r="G81" s="748"/>
      <c r="H81" s="748"/>
      <c r="I81" s="748"/>
      <c r="J81" s="736" t="s">
        <v>644</v>
      </c>
      <c r="K81" s="749"/>
      <c r="L81" s="748"/>
      <c r="M81" s="449"/>
    </row>
  </sheetData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1"/>
  </sheetPr>
  <dimension ref="A1:X32"/>
  <sheetViews>
    <sheetView workbookViewId="0" topLeftCell="C1">
      <selection activeCell="W7" sqref="W7"/>
    </sheetView>
  </sheetViews>
  <sheetFormatPr defaultColWidth="9.00390625" defaultRowHeight="12.75"/>
  <cols>
    <col min="1" max="1" width="3.75390625" style="0" customWidth="1"/>
    <col min="2" max="2" width="5.00390625" style="0" customWidth="1"/>
    <col min="4" max="4" width="8.875" style="0" customWidth="1"/>
    <col min="5" max="5" width="4.875" style="0" customWidth="1"/>
    <col min="6" max="6" width="21.25390625" style="0" customWidth="1"/>
    <col min="7" max="8" width="4.00390625" style="0" customWidth="1"/>
    <col min="9" max="9" width="3.00390625" style="0" customWidth="1"/>
    <col min="10" max="10" width="3.125" style="0" customWidth="1"/>
    <col min="11" max="11" width="3.375" style="0" customWidth="1"/>
    <col min="12" max="12" width="3.25390625" style="0" customWidth="1"/>
    <col min="13" max="13" width="3.375" style="0" customWidth="1"/>
    <col min="14" max="14" width="3.25390625" style="0" customWidth="1"/>
    <col min="15" max="15" width="2.75390625" style="0" customWidth="1"/>
    <col min="16" max="16" width="3.375" style="0" customWidth="1"/>
    <col min="17" max="17" width="3.25390625" style="0" customWidth="1"/>
    <col min="18" max="18" width="3.625" style="0" customWidth="1"/>
    <col min="19" max="19" width="3.375" style="0" customWidth="1"/>
    <col min="20" max="20" width="4.125" style="0" customWidth="1"/>
    <col min="21" max="21" width="5.75390625" style="0" customWidth="1"/>
    <col min="22" max="22" width="9.375" style="0" customWidth="1"/>
    <col min="23" max="23" width="12.375" style="0" customWidth="1"/>
    <col min="24" max="24" width="8.875" style="0" customWidth="1"/>
  </cols>
  <sheetData>
    <row r="1" spans="8:10" ht="12.75">
      <c r="H1" s="94" t="s">
        <v>810</v>
      </c>
      <c r="I1" s="94"/>
      <c r="J1" s="94"/>
    </row>
    <row r="2" spans="5:18" ht="12.75">
      <c r="E2" s="94" t="s">
        <v>811</v>
      </c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5"/>
      <c r="R2" s="95"/>
    </row>
    <row r="4" ht="12.75">
      <c r="I4" s="96" t="s">
        <v>812</v>
      </c>
    </row>
    <row r="5" spans="6:12" ht="13.5">
      <c r="F5" s="97" t="s">
        <v>813</v>
      </c>
      <c r="G5" s="97"/>
      <c r="H5" s="97"/>
      <c r="I5" s="97"/>
      <c r="J5" s="97"/>
      <c r="K5" s="98"/>
      <c r="L5" s="99"/>
    </row>
    <row r="6" spans="6:12" ht="13.5">
      <c r="F6" s="100" t="s">
        <v>814</v>
      </c>
      <c r="G6" s="100"/>
      <c r="H6" s="100"/>
      <c r="I6" s="100"/>
      <c r="J6" s="100"/>
      <c r="L6" s="99"/>
    </row>
    <row r="7" spans="6:12" ht="13.5">
      <c r="F7" s="100" t="s">
        <v>815</v>
      </c>
      <c r="G7" s="100"/>
      <c r="H7" s="100"/>
      <c r="I7" s="100"/>
      <c r="J7" s="100"/>
      <c r="L7" s="99"/>
    </row>
    <row r="8" spans="7:14" ht="12.75">
      <c r="G8" s="95"/>
      <c r="H8" s="95"/>
      <c r="I8" s="94" t="s">
        <v>816</v>
      </c>
      <c r="J8" s="95"/>
      <c r="K8" s="95"/>
      <c r="L8" s="95"/>
      <c r="M8" s="95"/>
      <c r="N8" s="95"/>
    </row>
    <row r="9" spans="7:14" ht="13.5">
      <c r="G9" s="95"/>
      <c r="H9" s="101" t="s">
        <v>817</v>
      </c>
      <c r="I9" s="95"/>
      <c r="J9" s="95"/>
      <c r="K9" s="95"/>
      <c r="L9" s="95"/>
      <c r="M9" s="95"/>
      <c r="N9" s="95"/>
    </row>
    <row r="10" spans="7:14" ht="13.5">
      <c r="G10" s="95"/>
      <c r="H10" s="101" t="s">
        <v>818</v>
      </c>
      <c r="I10" s="95"/>
      <c r="J10" s="95"/>
      <c r="K10" s="95"/>
      <c r="L10" s="95"/>
      <c r="M10" s="95"/>
      <c r="N10" s="95"/>
    </row>
    <row r="11" spans="7:14" ht="13.5">
      <c r="G11" s="95"/>
      <c r="H11" s="101" t="s">
        <v>819</v>
      </c>
      <c r="I11" s="101"/>
      <c r="J11" s="101"/>
      <c r="K11" s="95"/>
      <c r="L11" s="95"/>
      <c r="M11" s="95"/>
      <c r="N11" s="95"/>
    </row>
    <row r="12" spans="7:14" ht="12.75">
      <c r="G12" s="102"/>
      <c r="H12" s="102"/>
      <c r="I12" s="102"/>
      <c r="J12" s="102"/>
      <c r="K12" s="102"/>
      <c r="L12" s="102"/>
      <c r="M12" s="102"/>
      <c r="N12" s="102"/>
    </row>
    <row r="14" spans="1:24" ht="24">
      <c r="A14" s="103" t="s">
        <v>820</v>
      </c>
      <c r="B14" s="103" t="s">
        <v>821</v>
      </c>
      <c r="C14" s="103" t="s">
        <v>499</v>
      </c>
      <c r="D14" s="103" t="s">
        <v>500</v>
      </c>
      <c r="E14" s="103" t="s">
        <v>822</v>
      </c>
      <c r="F14" s="103" t="s">
        <v>823</v>
      </c>
      <c r="G14" s="103">
        <v>1</v>
      </c>
      <c r="H14" s="103">
        <v>2</v>
      </c>
      <c r="I14" s="103">
        <v>3</v>
      </c>
      <c r="J14" s="103">
        <v>4</v>
      </c>
      <c r="K14" s="103">
        <v>5</v>
      </c>
      <c r="L14" s="103">
        <v>6</v>
      </c>
      <c r="M14" s="103">
        <v>7</v>
      </c>
      <c r="N14" s="103">
        <v>8</v>
      </c>
      <c r="O14" s="103">
        <v>9</v>
      </c>
      <c r="P14" s="103">
        <v>10</v>
      </c>
      <c r="Q14" s="103">
        <v>11</v>
      </c>
      <c r="R14" s="103">
        <v>12</v>
      </c>
      <c r="S14" s="103">
        <v>13</v>
      </c>
      <c r="T14" s="103">
        <v>14</v>
      </c>
      <c r="U14" s="103" t="s">
        <v>824</v>
      </c>
      <c r="V14" s="103" t="s">
        <v>509</v>
      </c>
      <c r="W14" s="103" t="s">
        <v>510</v>
      </c>
      <c r="X14" s="103" t="s">
        <v>825</v>
      </c>
    </row>
    <row r="15" spans="1:24" ht="13.5">
      <c r="A15" s="104"/>
      <c r="B15" s="104"/>
      <c r="C15" s="104"/>
      <c r="D15" s="104"/>
      <c r="E15" s="104"/>
      <c r="F15" s="104"/>
      <c r="G15" s="104">
        <v>3</v>
      </c>
      <c r="H15" s="104">
        <v>1</v>
      </c>
      <c r="I15" s="104">
        <v>5</v>
      </c>
      <c r="J15" s="104">
        <v>1</v>
      </c>
      <c r="K15" s="104">
        <v>1</v>
      </c>
      <c r="L15" s="104">
        <v>1</v>
      </c>
      <c r="M15" s="104">
        <v>2</v>
      </c>
      <c r="N15" s="104">
        <v>4</v>
      </c>
      <c r="O15" s="104">
        <v>1</v>
      </c>
      <c r="P15" s="104">
        <v>2</v>
      </c>
      <c r="Q15" s="104">
        <v>1</v>
      </c>
      <c r="R15" s="104">
        <v>2</v>
      </c>
      <c r="S15" s="104">
        <v>1</v>
      </c>
      <c r="T15" s="104">
        <v>1</v>
      </c>
      <c r="U15" s="104">
        <f>SUM(G15:T15)</f>
        <v>26</v>
      </c>
      <c r="V15" s="104"/>
      <c r="W15" s="104"/>
      <c r="X15" s="105"/>
    </row>
    <row r="16" spans="1:24" ht="13.5">
      <c r="A16" s="106">
        <v>1</v>
      </c>
      <c r="B16" s="107">
        <v>1101</v>
      </c>
      <c r="C16" s="108" t="s">
        <v>826</v>
      </c>
      <c r="D16" s="108" t="s">
        <v>631</v>
      </c>
      <c r="E16" s="109">
        <v>11</v>
      </c>
      <c r="F16" s="108" t="s">
        <v>579</v>
      </c>
      <c r="G16" s="110">
        <v>3</v>
      </c>
      <c r="H16" s="106">
        <v>1</v>
      </c>
      <c r="I16" s="106">
        <v>5</v>
      </c>
      <c r="J16" s="106">
        <v>1</v>
      </c>
      <c r="K16" s="106">
        <v>0</v>
      </c>
      <c r="L16" s="106">
        <v>1</v>
      </c>
      <c r="M16" s="106">
        <v>2</v>
      </c>
      <c r="N16" s="106">
        <v>2</v>
      </c>
      <c r="O16" s="106">
        <v>1</v>
      </c>
      <c r="P16" s="106">
        <v>0</v>
      </c>
      <c r="Q16" s="106">
        <v>1</v>
      </c>
      <c r="R16" s="106">
        <v>2</v>
      </c>
      <c r="S16" s="106">
        <v>1</v>
      </c>
      <c r="T16" s="106">
        <v>1</v>
      </c>
      <c r="U16" s="111">
        <f>SUM(G16:T16)</f>
        <v>21</v>
      </c>
      <c r="V16" s="112" t="s">
        <v>515</v>
      </c>
      <c r="W16" s="113" t="s">
        <v>827</v>
      </c>
      <c r="X16" s="108" t="s">
        <v>828</v>
      </c>
    </row>
    <row r="17" spans="1:24" ht="13.5">
      <c r="A17" s="106">
        <v>2</v>
      </c>
      <c r="B17" s="107">
        <v>906</v>
      </c>
      <c r="C17" s="108" t="s">
        <v>829</v>
      </c>
      <c r="D17" s="108" t="s">
        <v>830</v>
      </c>
      <c r="E17" s="109">
        <v>9</v>
      </c>
      <c r="F17" s="108" t="s">
        <v>545</v>
      </c>
      <c r="G17" s="109">
        <v>3</v>
      </c>
      <c r="H17" s="109">
        <v>1</v>
      </c>
      <c r="I17" s="109">
        <v>5</v>
      </c>
      <c r="J17" s="109">
        <v>1</v>
      </c>
      <c r="K17" s="109">
        <v>1</v>
      </c>
      <c r="L17" s="109">
        <v>1</v>
      </c>
      <c r="M17" s="109">
        <v>0</v>
      </c>
      <c r="N17" s="109">
        <v>3</v>
      </c>
      <c r="O17" s="109">
        <v>1</v>
      </c>
      <c r="P17" s="109">
        <v>0</v>
      </c>
      <c r="Q17" s="109">
        <v>1</v>
      </c>
      <c r="R17" s="109">
        <v>2</v>
      </c>
      <c r="S17" s="109">
        <v>0</v>
      </c>
      <c r="T17" s="106">
        <v>1</v>
      </c>
      <c r="U17" s="111">
        <f>SUM(G17:T17)</f>
        <v>20</v>
      </c>
      <c r="V17" s="113" t="s">
        <v>828</v>
      </c>
      <c r="W17" s="113" t="s">
        <v>831</v>
      </c>
      <c r="X17" s="113" t="s">
        <v>828</v>
      </c>
    </row>
    <row r="18" spans="1:24" ht="13.5">
      <c r="A18" s="106">
        <v>2</v>
      </c>
      <c r="B18" s="114">
        <v>913</v>
      </c>
      <c r="C18" s="115" t="s">
        <v>832</v>
      </c>
      <c r="D18" s="115" t="s">
        <v>698</v>
      </c>
      <c r="E18" s="116">
        <v>9</v>
      </c>
      <c r="F18" s="115" t="s">
        <v>833</v>
      </c>
      <c r="G18" s="116">
        <v>3</v>
      </c>
      <c r="H18" s="116">
        <v>1</v>
      </c>
      <c r="I18" s="116">
        <v>5</v>
      </c>
      <c r="J18" s="116">
        <v>1</v>
      </c>
      <c r="K18" s="116">
        <v>1</v>
      </c>
      <c r="L18" s="116">
        <v>1</v>
      </c>
      <c r="M18" s="116">
        <v>0</v>
      </c>
      <c r="N18" s="116">
        <v>3</v>
      </c>
      <c r="O18" s="116">
        <v>1</v>
      </c>
      <c r="P18" s="116">
        <v>0</v>
      </c>
      <c r="Q18" s="116">
        <v>1</v>
      </c>
      <c r="R18" s="116">
        <v>2</v>
      </c>
      <c r="S18" s="116">
        <v>0</v>
      </c>
      <c r="T18" s="117">
        <v>1</v>
      </c>
      <c r="U18" s="118">
        <f>SUM(G18:T18)</f>
        <v>20</v>
      </c>
      <c r="V18" s="119" t="s">
        <v>828</v>
      </c>
      <c r="W18" s="119" t="s">
        <v>834</v>
      </c>
      <c r="X18" s="119"/>
    </row>
    <row r="19" spans="1:24" ht="13.5">
      <c r="A19" s="120">
        <v>4</v>
      </c>
      <c r="B19" s="121">
        <v>908</v>
      </c>
      <c r="C19" s="122" t="s">
        <v>835</v>
      </c>
      <c r="D19" s="122" t="s">
        <v>538</v>
      </c>
      <c r="E19" s="123">
        <v>9</v>
      </c>
      <c r="F19" s="122" t="s">
        <v>836</v>
      </c>
      <c r="G19" s="123">
        <v>3</v>
      </c>
      <c r="H19" s="123">
        <v>1</v>
      </c>
      <c r="I19" s="123">
        <v>5</v>
      </c>
      <c r="J19" s="123">
        <v>1</v>
      </c>
      <c r="K19" s="123">
        <v>1</v>
      </c>
      <c r="L19" s="123">
        <v>1</v>
      </c>
      <c r="M19" s="123">
        <v>0</v>
      </c>
      <c r="N19" s="123">
        <v>3</v>
      </c>
      <c r="O19" s="123">
        <v>1</v>
      </c>
      <c r="P19" s="123">
        <v>0</v>
      </c>
      <c r="Q19" s="123">
        <v>1</v>
      </c>
      <c r="R19" s="123">
        <v>0</v>
      </c>
      <c r="S19" s="123">
        <v>1</v>
      </c>
      <c r="T19" s="124">
        <v>1</v>
      </c>
      <c r="U19" s="105">
        <v>19</v>
      </c>
      <c r="V19" s="125"/>
      <c r="W19" s="125" t="s">
        <v>837</v>
      </c>
      <c r="X19" s="126"/>
    </row>
    <row r="20" spans="1:24" ht="13.5">
      <c r="A20" s="120">
        <v>5</v>
      </c>
      <c r="B20" s="127">
        <v>912</v>
      </c>
      <c r="C20" s="128" t="s">
        <v>838</v>
      </c>
      <c r="D20" s="128" t="s">
        <v>741</v>
      </c>
      <c r="E20" s="129">
        <v>9</v>
      </c>
      <c r="F20" s="128" t="s">
        <v>833</v>
      </c>
      <c r="G20" s="129">
        <v>3</v>
      </c>
      <c r="H20" s="129">
        <v>1</v>
      </c>
      <c r="I20" s="129">
        <v>5</v>
      </c>
      <c r="J20" s="129">
        <v>1</v>
      </c>
      <c r="K20" s="129">
        <v>0</v>
      </c>
      <c r="L20" s="129">
        <v>1</v>
      </c>
      <c r="M20" s="129">
        <v>0</v>
      </c>
      <c r="N20" s="129">
        <v>1</v>
      </c>
      <c r="O20" s="129">
        <v>1</v>
      </c>
      <c r="P20" s="129">
        <v>0</v>
      </c>
      <c r="Q20" s="129">
        <v>1</v>
      </c>
      <c r="R20" s="129">
        <v>2</v>
      </c>
      <c r="S20" s="129">
        <v>1</v>
      </c>
      <c r="T20" s="130">
        <v>1</v>
      </c>
      <c r="U20" s="104">
        <f aca="true" t="shared" si="0" ref="U20:U31">SUM(G20:T20)</f>
        <v>18</v>
      </c>
      <c r="V20" s="131"/>
      <c r="W20" s="131" t="s">
        <v>834</v>
      </c>
      <c r="X20" s="132" t="s">
        <v>515</v>
      </c>
    </row>
    <row r="21" spans="1:24" ht="13.5">
      <c r="A21" s="120">
        <v>6</v>
      </c>
      <c r="B21" s="127">
        <v>904</v>
      </c>
      <c r="C21" s="133" t="s">
        <v>839</v>
      </c>
      <c r="D21" s="133" t="s">
        <v>840</v>
      </c>
      <c r="E21" s="134">
        <v>8</v>
      </c>
      <c r="F21" s="133" t="s">
        <v>841</v>
      </c>
      <c r="G21" s="134">
        <v>3</v>
      </c>
      <c r="H21" s="134">
        <v>0</v>
      </c>
      <c r="I21" s="134">
        <v>5</v>
      </c>
      <c r="J21" s="134">
        <v>1</v>
      </c>
      <c r="K21" s="134">
        <v>0</v>
      </c>
      <c r="L21" s="134">
        <v>1</v>
      </c>
      <c r="M21" s="134">
        <v>0</v>
      </c>
      <c r="N21" s="134">
        <v>0</v>
      </c>
      <c r="O21" s="134">
        <v>1</v>
      </c>
      <c r="P21" s="134">
        <v>0</v>
      </c>
      <c r="Q21" s="134">
        <v>1</v>
      </c>
      <c r="R21" s="134">
        <v>2</v>
      </c>
      <c r="S21" s="134">
        <v>1</v>
      </c>
      <c r="T21" s="135">
        <v>0</v>
      </c>
      <c r="U21" s="104">
        <f t="shared" si="0"/>
        <v>15</v>
      </c>
      <c r="V21" s="132"/>
      <c r="W21" s="132" t="s">
        <v>842</v>
      </c>
      <c r="X21" s="132" t="s">
        <v>828</v>
      </c>
    </row>
    <row r="22" spans="1:24" ht="13.5">
      <c r="A22" s="120">
        <v>7</v>
      </c>
      <c r="B22" s="127">
        <v>909</v>
      </c>
      <c r="C22" s="133" t="s">
        <v>843</v>
      </c>
      <c r="D22" s="133" t="s">
        <v>658</v>
      </c>
      <c r="E22" s="134">
        <v>9</v>
      </c>
      <c r="F22" s="133" t="s">
        <v>844</v>
      </c>
      <c r="G22" s="134">
        <v>3</v>
      </c>
      <c r="H22" s="134">
        <v>0</v>
      </c>
      <c r="I22" s="134">
        <v>2</v>
      </c>
      <c r="J22" s="134">
        <v>1</v>
      </c>
      <c r="K22" s="134">
        <v>1</v>
      </c>
      <c r="L22" s="134">
        <v>1</v>
      </c>
      <c r="M22" s="134">
        <v>0</v>
      </c>
      <c r="N22" s="134">
        <v>1</v>
      </c>
      <c r="O22" s="134">
        <v>1</v>
      </c>
      <c r="P22" s="134">
        <v>0</v>
      </c>
      <c r="Q22" s="134">
        <v>1</v>
      </c>
      <c r="R22" s="134">
        <v>2</v>
      </c>
      <c r="S22" s="134">
        <v>0</v>
      </c>
      <c r="T22" s="135">
        <v>1</v>
      </c>
      <c r="U22" s="104">
        <f t="shared" si="0"/>
        <v>14</v>
      </c>
      <c r="V22" s="132"/>
      <c r="W22" s="132" t="s">
        <v>845</v>
      </c>
      <c r="X22" s="133"/>
    </row>
    <row r="23" spans="1:24" ht="13.5">
      <c r="A23" s="120">
        <v>7</v>
      </c>
      <c r="B23" s="127">
        <v>1103</v>
      </c>
      <c r="C23" s="133" t="s">
        <v>534</v>
      </c>
      <c r="D23" s="133" t="s">
        <v>558</v>
      </c>
      <c r="E23" s="134">
        <v>11</v>
      </c>
      <c r="F23" s="133" t="s">
        <v>846</v>
      </c>
      <c r="G23" s="134">
        <v>3</v>
      </c>
      <c r="H23" s="136">
        <v>0</v>
      </c>
      <c r="I23" s="136">
        <v>5</v>
      </c>
      <c r="J23" s="136">
        <v>1</v>
      </c>
      <c r="K23" s="136">
        <v>1</v>
      </c>
      <c r="L23" s="136">
        <v>1</v>
      </c>
      <c r="M23" s="136">
        <v>0</v>
      </c>
      <c r="N23" s="136">
        <v>1</v>
      </c>
      <c r="O23" s="136">
        <v>1</v>
      </c>
      <c r="P23" s="136">
        <v>0</v>
      </c>
      <c r="Q23" s="136">
        <v>0</v>
      </c>
      <c r="R23" s="136">
        <v>0</v>
      </c>
      <c r="S23" s="136">
        <v>1</v>
      </c>
      <c r="T23" s="135">
        <v>0</v>
      </c>
      <c r="U23" s="104">
        <f t="shared" si="0"/>
        <v>14</v>
      </c>
      <c r="V23" s="132"/>
      <c r="W23" s="132" t="s">
        <v>847</v>
      </c>
      <c r="X23" s="132"/>
    </row>
    <row r="24" spans="1:24" ht="13.5">
      <c r="A24" s="120">
        <v>9</v>
      </c>
      <c r="B24" s="127">
        <v>901</v>
      </c>
      <c r="C24" s="133" t="s">
        <v>848</v>
      </c>
      <c r="D24" s="133" t="s">
        <v>608</v>
      </c>
      <c r="E24" s="134">
        <v>8</v>
      </c>
      <c r="F24" s="133" t="s">
        <v>545</v>
      </c>
      <c r="G24" s="137">
        <v>3</v>
      </c>
      <c r="H24" s="134">
        <v>1</v>
      </c>
      <c r="I24" s="134">
        <v>2</v>
      </c>
      <c r="J24" s="134">
        <v>1</v>
      </c>
      <c r="K24" s="134">
        <v>1</v>
      </c>
      <c r="L24" s="134">
        <v>1</v>
      </c>
      <c r="M24" s="134">
        <v>0</v>
      </c>
      <c r="N24" s="134">
        <v>2</v>
      </c>
      <c r="O24" s="134">
        <v>1</v>
      </c>
      <c r="P24" s="134">
        <v>0</v>
      </c>
      <c r="Q24" s="134">
        <v>1</v>
      </c>
      <c r="R24" s="134">
        <v>0</v>
      </c>
      <c r="S24" s="134">
        <v>0</v>
      </c>
      <c r="T24" s="134">
        <v>0</v>
      </c>
      <c r="U24" s="104">
        <f t="shared" si="0"/>
        <v>13</v>
      </c>
      <c r="V24" s="132"/>
      <c r="W24" s="132" t="s">
        <v>849</v>
      </c>
      <c r="X24" s="133"/>
    </row>
    <row r="25" spans="1:24" ht="13.5">
      <c r="A25" s="120">
        <v>10</v>
      </c>
      <c r="B25" s="127">
        <v>1001</v>
      </c>
      <c r="C25" s="133" t="s">
        <v>850</v>
      </c>
      <c r="D25" s="133" t="s">
        <v>743</v>
      </c>
      <c r="E25" s="134">
        <v>10</v>
      </c>
      <c r="F25" s="133" t="s">
        <v>836</v>
      </c>
      <c r="G25" s="134">
        <v>3</v>
      </c>
      <c r="H25" s="134">
        <v>0</v>
      </c>
      <c r="I25" s="134">
        <v>0</v>
      </c>
      <c r="J25" s="134">
        <v>0</v>
      </c>
      <c r="K25" s="134">
        <v>1</v>
      </c>
      <c r="L25" s="134">
        <v>1</v>
      </c>
      <c r="M25" s="134">
        <v>0</v>
      </c>
      <c r="N25" s="134">
        <v>2</v>
      </c>
      <c r="O25" s="134">
        <v>1</v>
      </c>
      <c r="P25" s="134">
        <v>0</v>
      </c>
      <c r="Q25" s="134">
        <v>1</v>
      </c>
      <c r="R25" s="134">
        <v>0</v>
      </c>
      <c r="S25" s="134">
        <v>0</v>
      </c>
      <c r="T25" s="135">
        <v>1</v>
      </c>
      <c r="U25" s="104">
        <f t="shared" si="0"/>
        <v>10</v>
      </c>
      <c r="V25" s="132"/>
      <c r="W25" s="132" t="s">
        <v>837</v>
      </c>
      <c r="X25" s="132"/>
    </row>
    <row r="26" spans="1:24" ht="13.5">
      <c r="A26" s="120">
        <v>10</v>
      </c>
      <c r="B26" s="127">
        <v>1102</v>
      </c>
      <c r="C26" s="133" t="s">
        <v>851</v>
      </c>
      <c r="D26" s="133" t="s">
        <v>852</v>
      </c>
      <c r="E26" s="134">
        <v>11</v>
      </c>
      <c r="F26" s="133" t="s">
        <v>549</v>
      </c>
      <c r="G26" s="134">
        <v>3</v>
      </c>
      <c r="H26" s="138">
        <v>0</v>
      </c>
      <c r="I26" s="134">
        <v>0</v>
      </c>
      <c r="J26" s="134">
        <v>0</v>
      </c>
      <c r="K26" s="134">
        <v>1</v>
      </c>
      <c r="L26" s="134">
        <v>1</v>
      </c>
      <c r="M26" s="134">
        <v>0</v>
      </c>
      <c r="N26" s="134">
        <v>2</v>
      </c>
      <c r="O26" s="134">
        <v>1</v>
      </c>
      <c r="P26" s="134">
        <v>0</v>
      </c>
      <c r="Q26" s="134">
        <v>1</v>
      </c>
      <c r="R26" s="134">
        <v>0</v>
      </c>
      <c r="S26" s="134">
        <v>0</v>
      </c>
      <c r="T26" s="135">
        <v>1</v>
      </c>
      <c r="U26" s="104">
        <f t="shared" si="0"/>
        <v>10</v>
      </c>
      <c r="V26" s="132"/>
      <c r="W26" s="132" t="s">
        <v>837</v>
      </c>
      <c r="X26" s="132"/>
    </row>
    <row r="27" spans="1:24" ht="13.5">
      <c r="A27" s="120">
        <v>12</v>
      </c>
      <c r="B27" s="127">
        <v>903</v>
      </c>
      <c r="C27" s="133" t="s">
        <v>853</v>
      </c>
      <c r="D27" s="133" t="s">
        <v>616</v>
      </c>
      <c r="E27" s="134">
        <v>8</v>
      </c>
      <c r="F27" s="133" t="s">
        <v>579</v>
      </c>
      <c r="G27" s="134">
        <v>3</v>
      </c>
      <c r="H27" s="134">
        <v>0</v>
      </c>
      <c r="I27" s="134">
        <v>2</v>
      </c>
      <c r="J27" s="134">
        <v>1</v>
      </c>
      <c r="K27" s="134">
        <v>0</v>
      </c>
      <c r="L27" s="134">
        <v>1</v>
      </c>
      <c r="M27" s="134">
        <v>0</v>
      </c>
      <c r="N27" s="134">
        <v>2</v>
      </c>
      <c r="O27" s="134">
        <v>0</v>
      </c>
      <c r="P27" s="134">
        <v>0</v>
      </c>
      <c r="Q27" s="134">
        <v>0</v>
      </c>
      <c r="R27" s="134">
        <v>0</v>
      </c>
      <c r="S27" s="134">
        <v>0</v>
      </c>
      <c r="T27" s="135">
        <v>0</v>
      </c>
      <c r="U27" s="104">
        <f t="shared" si="0"/>
        <v>9</v>
      </c>
      <c r="V27" s="132"/>
      <c r="W27" s="132" t="s">
        <v>827</v>
      </c>
      <c r="X27" s="139"/>
    </row>
    <row r="28" spans="1:24" ht="13.5">
      <c r="A28" s="120">
        <v>13</v>
      </c>
      <c r="B28" s="127">
        <v>902</v>
      </c>
      <c r="C28" s="133" t="s">
        <v>854</v>
      </c>
      <c r="D28" s="133" t="s">
        <v>523</v>
      </c>
      <c r="E28" s="134">
        <v>8</v>
      </c>
      <c r="F28" s="133" t="s">
        <v>855</v>
      </c>
      <c r="G28" s="134">
        <v>3</v>
      </c>
      <c r="H28" s="134">
        <v>0</v>
      </c>
      <c r="I28" s="134">
        <v>0</v>
      </c>
      <c r="J28" s="134">
        <v>0</v>
      </c>
      <c r="K28" s="134">
        <v>0</v>
      </c>
      <c r="L28" s="134">
        <v>1</v>
      </c>
      <c r="M28" s="134">
        <v>2</v>
      </c>
      <c r="N28" s="134">
        <v>0</v>
      </c>
      <c r="O28" s="134">
        <v>0</v>
      </c>
      <c r="P28" s="134">
        <v>0</v>
      </c>
      <c r="Q28" s="134">
        <v>1</v>
      </c>
      <c r="R28" s="134">
        <v>0</v>
      </c>
      <c r="S28" s="134">
        <v>0</v>
      </c>
      <c r="T28" s="135">
        <v>1</v>
      </c>
      <c r="U28" s="104">
        <f t="shared" si="0"/>
        <v>8</v>
      </c>
      <c r="V28" s="132"/>
      <c r="W28" s="132" t="s">
        <v>856</v>
      </c>
      <c r="X28" s="132"/>
    </row>
    <row r="29" spans="1:24" ht="13.5">
      <c r="A29" s="120">
        <v>13</v>
      </c>
      <c r="B29" s="127">
        <v>910</v>
      </c>
      <c r="C29" s="133" t="s">
        <v>857</v>
      </c>
      <c r="D29" s="133" t="s">
        <v>858</v>
      </c>
      <c r="E29" s="134">
        <v>9</v>
      </c>
      <c r="F29" s="133" t="s">
        <v>841</v>
      </c>
      <c r="G29" s="134">
        <v>3</v>
      </c>
      <c r="H29" s="134">
        <v>0</v>
      </c>
      <c r="I29" s="134">
        <v>2</v>
      </c>
      <c r="J29" s="134">
        <v>1</v>
      </c>
      <c r="K29" s="134">
        <v>0</v>
      </c>
      <c r="L29" s="134">
        <v>0</v>
      </c>
      <c r="M29" s="134">
        <v>0</v>
      </c>
      <c r="N29" s="134">
        <v>0</v>
      </c>
      <c r="O29" s="134">
        <v>1</v>
      </c>
      <c r="P29" s="134">
        <v>0</v>
      </c>
      <c r="Q29" s="134">
        <v>0</v>
      </c>
      <c r="R29" s="134">
        <v>0</v>
      </c>
      <c r="S29" s="134">
        <v>1</v>
      </c>
      <c r="T29" s="135">
        <v>0</v>
      </c>
      <c r="U29" s="104">
        <f t="shared" si="0"/>
        <v>8</v>
      </c>
      <c r="V29" s="132"/>
      <c r="W29" s="132" t="s">
        <v>842</v>
      </c>
      <c r="X29" s="132"/>
    </row>
    <row r="30" spans="1:24" ht="13.5">
      <c r="A30" s="120">
        <v>15</v>
      </c>
      <c r="B30" s="127">
        <v>905</v>
      </c>
      <c r="C30" s="133" t="s">
        <v>859</v>
      </c>
      <c r="D30" s="133" t="s">
        <v>625</v>
      </c>
      <c r="E30" s="134">
        <v>8</v>
      </c>
      <c r="F30" s="133" t="s">
        <v>860</v>
      </c>
      <c r="G30" s="134">
        <v>3</v>
      </c>
      <c r="H30" s="134">
        <v>1</v>
      </c>
      <c r="I30" s="134">
        <v>0</v>
      </c>
      <c r="J30" s="134">
        <v>0</v>
      </c>
      <c r="K30" s="134">
        <v>0</v>
      </c>
      <c r="L30" s="134">
        <v>0</v>
      </c>
      <c r="M30" s="134">
        <v>0</v>
      </c>
      <c r="N30" s="134">
        <v>0</v>
      </c>
      <c r="O30" s="134">
        <v>0</v>
      </c>
      <c r="P30" s="134">
        <v>0</v>
      </c>
      <c r="Q30" s="134">
        <v>1</v>
      </c>
      <c r="R30" s="134">
        <v>0</v>
      </c>
      <c r="S30" s="134">
        <v>0</v>
      </c>
      <c r="T30" s="135">
        <v>0</v>
      </c>
      <c r="U30" s="104">
        <f t="shared" si="0"/>
        <v>5</v>
      </c>
      <c r="V30" s="132"/>
      <c r="W30" s="132" t="s">
        <v>861</v>
      </c>
      <c r="X30" s="133"/>
    </row>
    <row r="31" spans="1:24" ht="13.5">
      <c r="A31" s="120">
        <v>16</v>
      </c>
      <c r="B31" s="127">
        <v>907</v>
      </c>
      <c r="C31" s="133" t="s">
        <v>862</v>
      </c>
      <c r="D31" s="133" t="s">
        <v>527</v>
      </c>
      <c r="E31" s="134">
        <v>9</v>
      </c>
      <c r="F31" s="133" t="s">
        <v>587</v>
      </c>
      <c r="G31" s="140">
        <v>0</v>
      </c>
      <c r="H31" s="140">
        <v>0</v>
      </c>
      <c r="I31" s="140">
        <v>0</v>
      </c>
      <c r="J31" s="140">
        <v>0</v>
      </c>
      <c r="K31" s="140">
        <v>1</v>
      </c>
      <c r="L31" s="140">
        <v>0</v>
      </c>
      <c r="M31" s="140">
        <v>0</v>
      </c>
      <c r="N31" s="140">
        <v>0</v>
      </c>
      <c r="O31" s="140">
        <v>1</v>
      </c>
      <c r="P31" s="140">
        <v>0</v>
      </c>
      <c r="Q31" s="140">
        <v>0</v>
      </c>
      <c r="R31" s="140">
        <v>0</v>
      </c>
      <c r="S31" s="140">
        <v>1</v>
      </c>
      <c r="T31" s="120">
        <v>0</v>
      </c>
      <c r="U31" s="104">
        <f t="shared" si="0"/>
        <v>3</v>
      </c>
      <c r="V31" s="141"/>
      <c r="W31" s="132" t="s">
        <v>863</v>
      </c>
      <c r="X31" s="132"/>
    </row>
    <row r="32" spans="1:24" ht="13.5">
      <c r="A32" s="135"/>
      <c r="B32" s="127">
        <v>911</v>
      </c>
      <c r="C32" s="133" t="s">
        <v>864</v>
      </c>
      <c r="D32" s="133" t="s">
        <v>554</v>
      </c>
      <c r="E32" s="134">
        <v>9</v>
      </c>
      <c r="F32" s="133" t="s">
        <v>860</v>
      </c>
      <c r="G32" s="142" t="s">
        <v>644</v>
      </c>
      <c r="H32" s="142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5"/>
      <c r="U32" s="104"/>
      <c r="V32" s="132"/>
      <c r="W32" s="132" t="s">
        <v>861</v>
      </c>
      <c r="X32" s="132" t="s">
        <v>828</v>
      </c>
    </row>
  </sheetData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27"/>
  </sheetPr>
  <dimension ref="A1:S196"/>
  <sheetViews>
    <sheetView workbookViewId="0" topLeftCell="A1">
      <selection activeCell="A1" sqref="A1:IV16384"/>
    </sheetView>
  </sheetViews>
  <sheetFormatPr defaultColWidth="9.00390625" defaultRowHeight="12.75"/>
  <cols>
    <col min="1" max="1" width="6.00390625" style="0" customWidth="1"/>
    <col min="2" max="2" width="6.625" style="0" customWidth="1"/>
    <col min="3" max="3" width="12.125" style="0" customWidth="1"/>
    <col min="4" max="4" width="11.625" style="0" customWidth="1"/>
    <col min="5" max="5" width="23.375" style="0" customWidth="1"/>
    <col min="6" max="7" width="7.375" style="0" customWidth="1"/>
    <col min="8" max="8" width="7.75390625" style="0" customWidth="1"/>
    <col min="9" max="10" width="7.625" style="0" customWidth="1"/>
    <col min="11" max="11" width="7.00390625" style="0" customWidth="1"/>
    <col min="12" max="12" width="10.75390625" style="0" customWidth="1"/>
    <col min="13" max="13" width="16.25390625" style="0" customWidth="1"/>
  </cols>
  <sheetData>
    <row r="1" spans="1:19" ht="15.75">
      <c r="A1" s="811" t="s">
        <v>348</v>
      </c>
      <c r="B1" s="811"/>
      <c r="C1" s="811"/>
      <c r="D1" s="811"/>
      <c r="E1" s="811"/>
      <c r="F1" s="811"/>
      <c r="G1" s="811"/>
      <c r="H1" s="811"/>
      <c r="I1" s="811"/>
      <c r="J1" s="811"/>
      <c r="K1" s="811"/>
      <c r="L1" s="811"/>
      <c r="M1" s="811"/>
      <c r="N1" s="811"/>
      <c r="O1" s="144"/>
      <c r="P1" s="144"/>
      <c r="Q1" s="144"/>
      <c r="R1" s="144"/>
      <c r="S1" s="144"/>
    </row>
    <row r="2" spans="1:19" ht="15">
      <c r="A2" s="830" t="s">
        <v>349</v>
      </c>
      <c r="B2" s="830"/>
      <c r="C2" s="830"/>
      <c r="D2" s="830"/>
      <c r="E2" s="830"/>
      <c r="F2" s="830"/>
      <c r="G2" s="830"/>
      <c r="H2" s="830"/>
      <c r="I2" s="830"/>
      <c r="J2" s="830"/>
      <c r="K2" s="830"/>
      <c r="L2" s="830"/>
      <c r="M2" s="830"/>
      <c r="N2" s="830"/>
      <c r="O2" s="145"/>
      <c r="P2" s="145"/>
      <c r="Q2" s="145"/>
      <c r="R2" s="145"/>
      <c r="S2" s="145"/>
    </row>
    <row r="4" spans="1:19" ht="77.25" customHeight="1">
      <c r="A4" s="852" t="s">
        <v>350</v>
      </c>
      <c r="B4" s="852"/>
      <c r="C4" s="852"/>
      <c r="D4" s="852"/>
      <c r="E4" s="852"/>
      <c r="F4" s="852"/>
      <c r="G4" s="852"/>
      <c r="H4" s="852"/>
      <c r="I4" s="852"/>
      <c r="J4" s="852"/>
      <c r="K4" s="852"/>
      <c r="L4" s="852"/>
      <c r="M4" s="852"/>
      <c r="N4" s="852"/>
      <c r="O4" s="521"/>
      <c r="P4" s="521"/>
      <c r="Q4" s="521"/>
      <c r="R4" s="521"/>
      <c r="S4" s="146"/>
    </row>
    <row r="5" spans="1:19" ht="18.75">
      <c r="A5" s="146" t="s">
        <v>868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750"/>
      <c r="Q5" s="146"/>
      <c r="R5" s="146"/>
      <c r="S5" s="146"/>
    </row>
    <row r="6" spans="1:19" ht="15.75">
      <c r="A6" s="146" t="s">
        <v>869</v>
      </c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7"/>
      <c r="Q6" s="146"/>
      <c r="R6" s="146"/>
      <c r="S6" s="146"/>
    </row>
    <row r="7" spans="1:16" ht="32.25" customHeight="1">
      <c r="A7" s="853" t="s">
        <v>351</v>
      </c>
      <c r="B7" s="853"/>
      <c r="C7" s="853"/>
      <c r="D7" s="853"/>
      <c r="E7" s="853"/>
      <c r="F7" s="853"/>
      <c r="G7" s="853"/>
      <c r="H7" s="853"/>
      <c r="I7" s="853"/>
      <c r="J7" s="853"/>
      <c r="K7" s="853"/>
      <c r="L7" s="853"/>
      <c r="M7" s="853"/>
      <c r="N7" s="853"/>
      <c r="P7" s="751"/>
    </row>
    <row r="8" ht="15.75">
      <c r="P8" s="751"/>
    </row>
    <row r="9" spans="1:16" ht="15.75">
      <c r="A9" s="77" t="s">
        <v>352</v>
      </c>
      <c r="B9" s="77"/>
      <c r="C9" s="77"/>
      <c r="P9" s="751"/>
    </row>
    <row r="10" spans="1:16" ht="44.25">
      <c r="A10" s="2" t="s">
        <v>353</v>
      </c>
      <c r="B10" s="9" t="s">
        <v>873</v>
      </c>
      <c r="C10" s="8" t="s">
        <v>1134</v>
      </c>
      <c r="D10" s="8" t="s">
        <v>1135</v>
      </c>
      <c r="E10" s="9" t="s">
        <v>501</v>
      </c>
      <c r="F10" s="752" t="s">
        <v>74</v>
      </c>
      <c r="G10" s="752" t="s">
        <v>75</v>
      </c>
      <c r="H10" s="752" t="s">
        <v>354</v>
      </c>
      <c r="I10" s="752" t="s">
        <v>355</v>
      </c>
      <c r="J10" s="752" t="s">
        <v>356</v>
      </c>
      <c r="K10" s="753" t="s">
        <v>357</v>
      </c>
      <c r="L10" s="8" t="s">
        <v>509</v>
      </c>
      <c r="M10" s="9" t="s">
        <v>1183</v>
      </c>
      <c r="N10" s="9" t="s">
        <v>358</v>
      </c>
      <c r="P10" s="751"/>
    </row>
    <row r="11" spans="1:16" ht="15.75">
      <c r="A11" s="2"/>
      <c r="B11" s="9"/>
      <c r="C11" s="8"/>
      <c r="D11" s="8"/>
      <c r="E11" s="9"/>
      <c r="F11" s="9">
        <v>7</v>
      </c>
      <c r="G11" s="9">
        <v>7</v>
      </c>
      <c r="H11" s="9">
        <v>7</v>
      </c>
      <c r="I11" s="9">
        <v>7</v>
      </c>
      <c r="J11" s="9">
        <v>7</v>
      </c>
      <c r="K11" s="9">
        <f aca="true" t="shared" si="0" ref="K11:K29">SUM(F11:J11)</f>
        <v>35</v>
      </c>
      <c r="L11" s="8"/>
      <c r="M11" s="9"/>
      <c r="N11" s="9"/>
      <c r="P11" s="751"/>
    </row>
    <row r="12" spans="1:16" ht="15.75">
      <c r="A12" s="25">
        <v>1</v>
      </c>
      <c r="B12" s="11">
        <v>619</v>
      </c>
      <c r="C12" s="11" t="s">
        <v>359</v>
      </c>
      <c r="D12" s="25" t="s">
        <v>787</v>
      </c>
      <c r="E12" s="11" t="s">
        <v>549</v>
      </c>
      <c r="F12" s="25">
        <v>7</v>
      </c>
      <c r="G12" s="25">
        <v>5</v>
      </c>
      <c r="H12" s="25">
        <v>7</v>
      </c>
      <c r="I12" s="25">
        <v>0</v>
      </c>
      <c r="J12" s="25">
        <v>0</v>
      </c>
      <c r="K12" s="754">
        <f t="shared" si="0"/>
        <v>19</v>
      </c>
      <c r="L12" s="755" t="s">
        <v>515</v>
      </c>
      <c r="M12" s="25" t="s">
        <v>360</v>
      </c>
      <c r="N12" s="25"/>
      <c r="P12" s="751"/>
    </row>
    <row r="13" spans="1:16" ht="15.75">
      <c r="A13" s="11">
        <v>2</v>
      </c>
      <c r="B13" s="11">
        <v>606</v>
      </c>
      <c r="C13" s="11" t="s">
        <v>361</v>
      </c>
      <c r="D13" s="11" t="s">
        <v>631</v>
      </c>
      <c r="E13" s="11" t="s">
        <v>545</v>
      </c>
      <c r="F13" s="11">
        <v>5</v>
      </c>
      <c r="G13" s="11">
        <v>7</v>
      </c>
      <c r="H13" s="11">
        <v>4</v>
      </c>
      <c r="I13" s="11">
        <v>0</v>
      </c>
      <c r="J13" s="11">
        <v>0</v>
      </c>
      <c r="K13" s="754">
        <f t="shared" si="0"/>
        <v>16</v>
      </c>
      <c r="L13" s="25" t="s">
        <v>520</v>
      </c>
      <c r="M13" s="11" t="s">
        <v>362</v>
      </c>
      <c r="N13" s="25"/>
      <c r="P13" s="147"/>
    </row>
    <row r="14" spans="1:16" ht="15.75">
      <c r="A14" s="25">
        <v>3</v>
      </c>
      <c r="B14" s="11">
        <v>609</v>
      </c>
      <c r="C14" s="11" t="s">
        <v>1281</v>
      </c>
      <c r="D14" s="11" t="s">
        <v>658</v>
      </c>
      <c r="E14" s="11" t="s">
        <v>931</v>
      </c>
      <c r="F14" s="11">
        <v>7</v>
      </c>
      <c r="G14" s="11">
        <v>0</v>
      </c>
      <c r="H14" s="11">
        <v>0</v>
      </c>
      <c r="I14" s="11">
        <v>3</v>
      </c>
      <c r="J14" s="11">
        <v>0</v>
      </c>
      <c r="K14" s="754">
        <f t="shared" si="0"/>
        <v>10</v>
      </c>
      <c r="L14" s="25" t="s">
        <v>520</v>
      </c>
      <c r="M14" s="11" t="s">
        <v>363</v>
      </c>
      <c r="N14" s="25"/>
      <c r="P14" s="147"/>
    </row>
    <row r="15" spans="1:16" ht="15.75">
      <c r="A15" s="11">
        <v>3</v>
      </c>
      <c r="B15" s="11">
        <v>610</v>
      </c>
      <c r="C15" s="11" t="s">
        <v>1824</v>
      </c>
      <c r="D15" s="11" t="s">
        <v>706</v>
      </c>
      <c r="E15" s="11" t="s">
        <v>579</v>
      </c>
      <c r="F15" s="11">
        <v>0</v>
      </c>
      <c r="G15" s="11">
        <v>0</v>
      </c>
      <c r="H15" s="11">
        <v>7</v>
      </c>
      <c r="I15" s="11">
        <v>0</v>
      </c>
      <c r="J15" s="11">
        <v>3</v>
      </c>
      <c r="K15" s="754">
        <f t="shared" si="0"/>
        <v>10</v>
      </c>
      <c r="L15" s="25" t="s">
        <v>520</v>
      </c>
      <c r="M15" s="756" t="s">
        <v>364</v>
      </c>
      <c r="N15" s="25"/>
      <c r="P15" s="147"/>
    </row>
    <row r="16" spans="1:16" ht="15.75">
      <c r="A16" s="26">
        <v>5</v>
      </c>
      <c r="B16" s="18">
        <v>611</v>
      </c>
      <c r="C16" s="43" t="s">
        <v>365</v>
      </c>
      <c r="D16" s="43" t="s">
        <v>366</v>
      </c>
      <c r="E16" s="18" t="s">
        <v>846</v>
      </c>
      <c r="F16" s="18">
        <v>0</v>
      </c>
      <c r="G16" s="18">
        <v>0</v>
      </c>
      <c r="H16" s="18">
        <v>6</v>
      </c>
      <c r="I16" s="18">
        <v>3</v>
      </c>
      <c r="J16" s="18">
        <v>0</v>
      </c>
      <c r="K16" s="753">
        <f t="shared" si="0"/>
        <v>9</v>
      </c>
      <c r="L16" s="26"/>
      <c r="M16" s="43" t="s">
        <v>367</v>
      </c>
      <c r="N16" s="26"/>
      <c r="P16" s="147"/>
    </row>
    <row r="17" spans="1:16" ht="15.75">
      <c r="A17" s="18">
        <v>5</v>
      </c>
      <c r="B17" s="18">
        <v>613</v>
      </c>
      <c r="C17" s="18" t="s">
        <v>368</v>
      </c>
      <c r="D17" s="18" t="s">
        <v>741</v>
      </c>
      <c r="E17" s="18" t="s">
        <v>369</v>
      </c>
      <c r="F17" s="18">
        <v>7</v>
      </c>
      <c r="G17" s="18">
        <v>2</v>
      </c>
      <c r="H17" s="18">
        <v>0</v>
      </c>
      <c r="I17" s="18">
        <v>0</v>
      </c>
      <c r="J17" s="18">
        <v>0</v>
      </c>
      <c r="K17" s="753">
        <f t="shared" si="0"/>
        <v>9</v>
      </c>
      <c r="L17" s="26"/>
      <c r="M17" s="18" t="s">
        <v>370</v>
      </c>
      <c r="N17" s="26"/>
      <c r="P17" s="147"/>
    </row>
    <row r="18" spans="1:16" ht="15.75">
      <c r="A18" s="26">
        <v>7</v>
      </c>
      <c r="B18" s="18">
        <v>602</v>
      </c>
      <c r="C18" s="757" t="s">
        <v>371</v>
      </c>
      <c r="D18" s="48" t="s">
        <v>571</v>
      </c>
      <c r="E18" s="48" t="s">
        <v>528</v>
      </c>
      <c r="F18" s="48">
        <v>7</v>
      </c>
      <c r="G18" s="48">
        <v>0</v>
      </c>
      <c r="H18" s="48">
        <v>0</v>
      </c>
      <c r="I18" s="48">
        <v>0</v>
      </c>
      <c r="J18" s="48">
        <v>0</v>
      </c>
      <c r="K18" s="753">
        <f t="shared" si="0"/>
        <v>7</v>
      </c>
      <c r="L18" s="26"/>
      <c r="M18" s="48" t="s">
        <v>372</v>
      </c>
      <c r="N18" s="26"/>
      <c r="P18" s="147"/>
    </row>
    <row r="19" spans="1:16" ht="15.75">
      <c r="A19" s="18">
        <v>7</v>
      </c>
      <c r="B19" s="18">
        <v>607</v>
      </c>
      <c r="C19" s="18" t="s">
        <v>373</v>
      </c>
      <c r="D19" s="18" t="s">
        <v>701</v>
      </c>
      <c r="E19" s="18" t="s">
        <v>841</v>
      </c>
      <c r="F19" s="18">
        <v>0</v>
      </c>
      <c r="G19" s="18">
        <v>0</v>
      </c>
      <c r="H19" s="18">
        <v>7</v>
      </c>
      <c r="I19" s="18">
        <v>0</v>
      </c>
      <c r="J19" s="18">
        <v>0</v>
      </c>
      <c r="K19" s="753">
        <f t="shared" si="0"/>
        <v>7</v>
      </c>
      <c r="L19" s="26"/>
      <c r="M19" s="18" t="s">
        <v>374</v>
      </c>
      <c r="N19" s="26"/>
      <c r="P19" s="147"/>
    </row>
    <row r="20" spans="1:14" ht="12.75">
      <c r="A20" s="26">
        <v>7</v>
      </c>
      <c r="B20" s="18">
        <v>612</v>
      </c>
      <c r="C20" s="18" t="s">
        <v>375</v>
      </c>
      <c r="D20" s="18" t="s">
        <v>531</v>
      </c>
      <c r="E20" s="18" t="s">
        <v>844</v>
      </c>
      <c r="F20" s="18">
        <v>7</v>
      </c>
      <c r="G20" s="18">
        <v>0</v>
      </c>
      <c r="H20" s="18">
        <v>0</v>
      </c>
      <c r="I20" s="18">
        <v>0</v>
      </c>
      <c r="J20" s="18">
        <v>0</v>
      </c>
      <c r="K20" s="753">
        <f t="shared" si="0"/>
        <v>7</v>
      </c>
      <c r="L20" s="26"/>
      <c r="M20" s="18" t="s">
        <v>376</v>
      </c>
      <c r="N20" s="26"/>
    </row>
    <row r="21" spans="1:14" ht="12.75">
      <c r="A21" s="18">
        <v>7</v>
      </c>
      <c r="B21" s="18">
        <v>614</v>
      </c>
      <c r="C21" s="18" t="s">
        <v>1050</v>
      </c>
      <c r="D21" s="18" t="s">
        <v>1078</v>
      </c>
      <c r="E21" s="18" t="s">
        <v>561</v>
      </c>
      <c r="F21" s="18">
        <v>0</v>
      </c>
      <c r="G21" s="18">
        <v>0</v>
      </c>
      <c r="H21" s="18">
        <v>7</v>
      </c>
      <c r="I21" s="18">
        <v>0</v>
      </c>
      <c r="J21" s="18">
        <v>0</v>
      </c>
      <c r="K21" s="753">
        <f t="shared" si="0"/>
        <v>7</v>
      </c>
      <c r="L21" s="26"/>
      <c r="M21" s="18" t="s">
        <v>377</v>
      </c>
      <c r="N21" s="26"/>
    </row>
    <row r="22" spans="1:14" ht="12.75">
      <c r="A22" s="26">
        <v>7</v>
      </c>
      <c r="B22" s="18">
        <v>615</v>
      </c>
      <c r="C22" s="18" t="s">
        <v>378</v>
      </c>
      <c r="D22" s="18" t="s">
        <v>608</v>
      </c>
      <c r="E22" s="18" t="s">
        <v>892</v>
      </c>
      <c r="F22" s="18">
        <v>0</v>
      </c>
      <c r="G22" s="18">
        <v>7</v>
      </c>
      <c r="H22" s="18">
        <v>0</v>
      </c>
      <c r="I22" s="18">
        <v>0</v>
      </c>
      <c r="J22" s="18">
        <v>0</v>
      </c>
      <c r="K22" s="753">
        <f t="shared" si="0"/>
        <v>7</v>
      </c>
      <c r="L22" s="26"/>
      <c r="M22" s="18" t="s">
        <v>379</v>
      </c>
      <c r="N22" s="26"/>
    </row>
    <row r="23" spans="1:14" ht="12.75">
      <c r="A23" s="18">
        <v>12</v>
      </c>
      <c r="B23" s="18">
        <v>601</v>
      </c>
      <c r="C23" s="18" t="s">
        <v>1593</v>
      </c>
      <c r="D23" s="18" t="s">
        <v>706</v>
      </c>
      <c r="E23" s="18" t="s">
        <v>916</v>
      </c>
      <c r="F23" s="18">
        <v>6</v>
      </c>
      <c r="G23" s="18">
        <v>0</v>
      </c>
      <c r="H23" s="18">
        <v>0</v>
      </c>
      <c r="I23" s="18">
        <v>0</v>
      </c>
      <c r="J23" s="18">
        <v>0</v>
      </c>
      <c r="K23" s="753">
        <f t="shared" si="0"/>
        <v>6</v>
      </c>
      <c r="L23" s="26"/>
      <c r="M23" s="18" t="s">
        <v>380</v>
      </c>
      <c r="N23" s="26"/>
    </row>
    <row r="24" spans="1:14" ht="12.75">
      <c r="A24" s="26">
        <v>13</v>
      </c>
      <c r="B24" s="18">
        <v>617</v>
      </c>
      <c r="C24" s="18" t="s">
        <v>381</v>
      </c>
      <c r="D24" s="18" t="s">
        <v>600</v>
      </c>
      <c r="E24" s="18" t="s">
        <v>681</v>
      </c>
      <c r="F24" s="18">
        <v>0</v>
      </c>
      <c r="G24" s="18">
        <v>0</v>
      </c>
      <c r="H24" s="18">
        <v>3</v>
      </c>
      <c r="I24" s="18">
        <v>0</v>
      </c>
      <c r="J24" s="18">
        <v>0</v>
      </c>
      <c r="K24" s="753">
        <f t="shared" si="0"/>
        <v>3</v>
      </c>
      <c r="L24" s="26"/>
      <c r="M24" s="18" t="s">
        <v>382</v>
      </c>
      <c r="N24" s="26"/>
    </row>
    <row r="25" spans="1:14" ht="12.75">
      <c r="A25" s="18">
        <v>14</v>
      </c>
      <c r="B25" s="18">
        <v>603</v>
      </c>
      <c r="C25" s="18" t="s">
        <v>383</v>
      </c>
      <c r="D25" s="18" t="s">
        <v>631</v>
      </c>
      <c r="E25" s="18" t="s">
        <v>948</v>
      </c>
      <c r="F25" s="18">
        <v>0</v>
      </c>
      <c r="G25" s="18">
        <v>0</v>
      </c>
      <c r="H25" s="18">
        <v>2</v>
      </c>
      <c r="I25" s="18">
        <v>0</v>
      </c>
      <c r="J25" s="18">
        <v>0</v>
      </c>
      <c r="K25" s="753">
        <f t="shared" si="0"/>
        <v>2</v>
      </c>
      <c r="L25" s="26"/>
      <c r="M25" s="18" t="s">
        <v>384</v>
      </c>
      <c r="N25" s="26"/>
    </row>
    <row r="26" spans="1:14" ht="12.75">
      <c r="A26" s="26">
        <v>15</v>
      </c>
      <c r="B26" s="18">
        <v>608</v>
      </c>
      <c r="C26" s="18" t="s">
        <v>385</v>
      </c>
      <c r="D26" s="18" t="s">
        <v>658</v>
      </c>
      <c r="E26" s="18" t="s">
        <v>597</v>
      </c>
      <c r="F26" s="18">
        <v>0</v>
      </c>
      <c r="G26" s="18">
        <v>0</v>
      </c>
      <c r="H26" s="18">
        <v>0</v>
      </c>
      <c r="I26" s="18">
        <v>0</v>
      </c>
      <c r="J26" s="18">
        <v>1</v>
      </c>
      <c r="K26" s="753">
        <f t="shared" si="0"/>
        <v>1</v>
      </c>
      <c r="L26" s="26"/>
      <c r="M26" s="18" t="s">
        <v>386</v>
      </c>
      <c r="N26" s="26"/>
    </row>
    <row r="27" spans="1:14" ht="12.75">
      <c r="A27" s="18">
        <v>18</v>
      </c>
      <c r="B27" s="18">
        <v>604</v>
      </c>
      <c r="C27" s="18" t="s">
        <v>387</v>
      </c>
      <c r="D27" s="18" t="s">
        <v>548</v>
      </c>
      <c r="E27" s="18" t="s">
        <v>944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753">
        <f t="shared" si="0"/>
        <v>0</v>
      </c>
      <c r="L27" s="26"/>
      <c r="M27" s="18" t="s">
        <v>388</v>
      </c>
      <c r="N27" s="26"/>
    </row>
    <row r="28" spans="1:14" ht="12.75">
      <c r="A28" s="26">
        <v>18</v>
      </c>
      <c r="B28" s="18">
        <v>616</v>
      </c>
      <c r="C28" s="18" t="s">
        <v>389</v>
      </c>
      <c r="D28" s="18" t="s">
        <v>651</v>
      </c>
      <c r="E28" s="18" t="s">
        <v>1350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753">
        <f t="shared" si="0"/>
        <v>0</v>
      </c>
      <c r="L28" s="26"/>
      <c r="M28" s="18" t="s">
        <v>390</v>
      </c>
      <c r="N28" s="26"/>
    </row>
    <row r="29" spans="1:14" ht="12.75">
      <c r="A29" s="18">
        <v>18</v>
      </c>
      <c r="B29" s="18">
        <v>618</v>
      </c>
      <c r="C29" s="18" t="s">
        <v>391</v>
      </c>
      <c r="D29" s="18" t="s">
        <v>1046</v>
      </c>
      <c r="E29" s="18" t="s">
        <v>524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753">
        <f t="shared" si="0"/>
        <v>0</v>
      </c>
      <c r="L29" s="26"/>
      <c r="M29" s="18" t="s">
        <v>392</v>
      </c>
      <c r="N29" s="26"/>
    </row>
    <row r="30" spans="1:14" ht="12.75">
      <c r="A30" s="18"/>
      <c r="B30" s="18">
        <v>605</v>
      </c>
      <c r="C30" s="18" t="s">
        <v>393</v>
      </c>
      <c r="D30" s="18" t="s">
        <v>531</v>
      </c>
      <c r="E30" s="18" t="s">
        <v>568</v>
      </c>
      <c r="F30" s="18"/>
      <c r="G30" s="18"/>
      <c r="H30" s="18"/>
      <c r="I30" s="18"/>
      <c r="J30" s="18"/>
      <c r="K30" s="753" t="s">
        <v>644</v>
      </c>
      <c r="L30" s="26"/>
      <c r="M30" s="18" t="s">
        <v>394</v>
      </c>
      <c r="N30" s="26"/>
    </row>
    <row r="35" spans="1:3" ht="15.75">
      <c r="A35" s="77" t="s">
        <v>395</v>
      </c>
      <c r="B35" s="77"/>
      <c r="C35" s="77"/>
    </row>
    <row r="36" spans="1:14" ht="44.25">
      <c r="A36" s="2" t="s">
        <v>353</v>
      </c>
      <c r="B36" s="9" t="s">
        <v>873</v>
      </c>
      <c r="C36" s="8" t="s">
        <v>1134</v>
      </c>
      <c r="D36" s="8" t="s">
        <v>1135</v>
      </c>
      <c r="E36" s="9" t="s">
        <v>501</v>
      </c>
      <c r="F36" s="752" t="s">
        <v>74</v>
      </c>
      <c r="G36" s="752" t="s">
        <v>75</v>
      </c>
      <c r="H36" s="752" t="s">
        <v>354</v>
      </c>
      <c r="I36" s="752" t="s">
        <v>355</v>
      </c>
      <c r="J36" s="752" t="s">
        <v>356</v>
      </c>
      <c r="K36" s="753" t="s">
        <v>357</v>
      </c>
      <c r="L36" s="8" t="s">
        <v>509</v>
      </c>
      <c r="M36" s="9" t="s">
        <v>1183</v>
      </c>
      <c r="N36" s="9" t="s">
        <v>358</v>
      </c>
    </row>
    <row r="37" spans="1:14" ht="13.5" customHeight="1">
      <c r="A37" s="2"/>
      <c r="B37" s="9"/>
      <c r="C37" s="8"/>
      <c r="D37" s="8"/>
      <c r="E37" s="9"/>
      <c r="F37" s="9">
        <v>7</v>
      </c>
      <c r="G37" s="9">
        <v>7</v>
      </c>
      <c r="H37" s="9">
        <v>7</v>
      </c>
      <c r="I37" s="9">
        <v>7</v>
      </c>
      <c r="J37" s="9">
        <v>7</v>
      </c>
      <c r="K37" s="9">
        <f aca="true" t="shared" si="1" ref="K37:K50">SUM(F37:J37)</f>
        <v>35</v>
      </c>
      <c r="L37" s="8"/>
      <c r="M37" s="9"/>
      <c r="N37" s="9"/>
    </row>
    <row r="38" spans="1:14" ht="13.5" customHeight="1">
      <c r="A38" s="15">
        <v>1</v>
      </c>
      <c r="B38" s="10">
        <v>707</v>
      </c>
      <c r="C38" s="10" t="s">
        <v>905</v>
      </c>
      <c r="D38" s="10" t="s">
        <v>906</v>
      </c>
      <c r="E38" s="10" t="s">
        <v>907</v>
      </c>
      <c r="F38" s="10">
        <v>7</v>
      </c>
      <c r="G38" s="13">
        <v>7</v>
      </c>
      <c r="H38" s="13">
        <v>0</v>
      </c>
      <c r="I38" s="13">
        <v>0</v>
      </c>
      <c r="J38" s="13">
        <v>0</v>
      </c>
      <c r="K38" s="758">
        <f t="shared" si="1"/>
        <v>14</v>
      </c>
      <c r="L38" s="15" t="s">
        <v>515</v>
      </c>
      <c r="M38" s="10" t="s">
        <v>396</v>
      </c>
      <c r="N38" s="15" t="s">
        <v>828</v>
      </c>
    </row>
    <row r="39" spans="1:14" ht="13.5" customHeight="1">
      <c r="A39" s="15">
        <v>2</v>
      </c>
      <c r="B39" s="10">
        <v>727</v>
      </c>
      <c r="C39" s="10" t="s">
        <v>397</v>
      </c>
      <c r="D39" s="10" t="s">
        <v>558</v>
      </c>
      <c r="E39" s="10" t="s">
        <v>681</v>
      </c>
      <c r="F39" s="10">
        <v>5</v>
      </c>
      <c r="G39" s="13">
        <v>0</v>
      </c>
      <c r="H39" s="13">
        <v>0</v>
      </c>
      <c r="I39" s="13">
        <v>0</v>
      </c>
      <c r="J39" s="13">
        <v>5</v>
      </c>
      <c r="K39" s="758">
        <f t="shared" si="1"/>
        <v>10</v>
      </c>
      <c r="L39" s="15" t="s">
        <v>520</v>
      </c>
      <c r="M39" s="10" t="s">
        <v>382</v>
      </c>
      <c r="N39" s="15"/>
    </row>
    <row r="40" spans="1:14" ht="13.5" customHeight="1">
      <c r="A40" s="15">
        <v>3</v>
      </c>
      <c r="B40" s="10">
        <v>705</v>
      </c>
      <c r="C40" s="10" t="s">
        <v>1298</v>
      </c>
      <c r="D40" s="10" t="s">
        <v>661</v>
      </c>
      <c r="E40" s="10" t="s">
        <v>944</v>
      </c>
      <c r="F40" s="10">
        <v>7</v>
      </c>
      <c r="G40" s="13">
        <v>0</v>
      </c>
      <c r="H40" s="13">
        <v>0</v>
      </c>
      <c r="I40" s="13">
        <v>0</v>
      </c>
      <c r="J40" s="13">
        <v>0</v>
      </c>
      <c r="K40" s="758">
        <f t="shared" si="1"/>
        <v>7</v>
      </c>
      <c r="L40" s="15" t="s">
        <v>520</v>
      </c>
      <c r="M40" s="10" t="s">
        <v>388</v>
      </c>
      <c r="N40" s="25"/>
    </row>
    <row r="41" spans="1:14" ht="13.5" customHeight="1">
      <c r="A41" s="15">
        <v>3</v>
      </c>
      <c r="B41" s="10">
        <v>719</v>
      </c>
      <c r="C41" s="759" t="s">
        <v>896</v>
      </c>
      <c r="D41" s="759" t="s">
        <v>897</v>
      </c>
      <c r="E41" s="759" t="s">
        <v>846</v>
      </c>
      <c r="F41" s="759">
        <v>7</v>
      </c>
      <c r="G41" s="13">
        <v>0</v>
      </c>
      <c r="H41" s="13">
        <v>0</v>
      </c>
      <c r="I41" s="13">
        <v>0</v>
      </c>
      <c r="J41" s="13">
        <v>0</v>
      </c>
      <c r="K41" s="758">
        <f t="shared" si="1"/>
        <v>7</v>
      </c>
      <c r="L41" s="15" t="s">
        <v>520</v>
      </c>
      <c r="M41" s="759" t="s">
        <v>398</v>
      </c>
      <c r="N41" s="760" t="s">
        <v>828</v>
      </c>
    </row>
    <row r="42" spans="1:14" ht="13.5" customHeight="1">
      <c r="A42" s="15">
        <v>3</v>
      </c>
      <c r="B42" s="106">
        <v>728</v>
      </c>
      <c r="C42" s="759" t="s">
        <v>8</v>
      </c>
      <c r="D42" s="759" t="s">
        <v>523</v>
      </c>
      <c r="E42" s="759" t="s">
        <v>679</v>
      </c>
      <c r="F42" s="759">
        <v>0</v>
      </c>
      <c r="G42" s="13">
        <v>7</v>
      </c>
      <c r="H42" s="13">
        <v>0</v>
      </c>
      <c r="I42" s="13">
        <v>0</v>
      </c>
      <c r="J42" s="13">
        <v>0</v>
      </c>
      <c r="K42" s="758">
        <f t="shared" si="1"/>
        <v>7</v>
      </c>
      <c r="L42" s="15" t="s">
        <v>520</v>
      </c>
      <c r="M42" s="759" t="s">
        <v>399</v>
      </c>
      <c r="N42" s="761"/>
    </row>
    <row r="43" spans="1:14" ht="13.5" customHeight="1">
      <c r="A43" s="8">
        <v>6</v>
      </c>
      <c r="B43" s="135">
        <v>710</v>
      </c>
      <c r="C43" s="762" t="s">
        <v>12</v>
      </c>
      <c r="D43" s="762" t="s">
        <v>779</v>
      </c>
      <c r="E43" s="762" t="s">
        <v>514</v>
      </c>
      <c r="F43" s="762">
        <v>6</v>
      </c>
      <c r="G43" s="7">
        <v>0</v>
      </c>
      <c r="H43" s="7">
        <v>0</v>
      </c>
      <c r="I43" s="7">
        <v>0</v>
      </c>
      <c r="J43" s="7">
        <v>0</v>
      </c>
      <c r="K43" s="9">
        <f t="shared" si="1"/>
        <v>6</v>
      </c>
      <c r="L43" s="8"/>
      <c r="M43" s="762" t="s">
        <v>400</v>
      </c>
      <c r="N43" s="763"/>
    </row>
    <row r="44" spans="1:14" ht="13.5" customHeight="1">
      <c r="A44" s="8">
        <v>7</v>
      </c>
      <c r="B44" s="135">
        <v>708</v>
      </c>
      <c r="C44" s="19" t="s">
        <v>1631</v>
      </c>
      <c r="D44" s="19" t="s">
        <v>1425</v>
      </c>
      <c r="E44" s="19" t="s">
        <v>907</v>
      </c>
      <c r="F44" s="19">
        <v>5</v>
      </c>
      <c r="G44" s="7">
        <v>0</v>
      </c>
      <c r="H44" s="7">
        <v>0</v>
      </c>
      <c r="I44" s="7">
        <v>0</v>
      </c>
      <c r="J44" s="7">
        <v>0</v>
      </c>
      <c r="K44" s="9">
        <f t="shared" si="1"/>
        <v>5</v>
      </c>
      <c r="L44" s="8"/>
      <c r="M44" s="19" t="s">
        <v>396</v>
      </c>
      <c r="N44" s="8"/>
    </row>
    <row r="45" spans="1:14" ht="13.5" customHeight="1">
      <c r="A45" s="8">
        <v>7</v>
      </c>
      <c r="B45" s="19">
        <v>713</v>
      </c>
      <c r="C45" s="19" t="s">
        <v>839</v>
      </c>
      <c r="D45" s="19" t="s">
        <v>401</v>
      </c>
      <c r="E45" s="19" t="s">
        <v>841</v>
      </c>
      <c r="F45" s="19">
        <v>0</v>
      </c>
      <c r="G45" s="7">
        <v>5</v>
      </c>
      <c r="H45" s="7">
        <v>0</v>
      </c>
      <c r="I45" s="7">
        <v>0</v>
      </c>
      <c r="J45" s="7">
        <v>0</v>
      </c>
      <c r="K45" s="9">
        <f t="shared" si="1"/>
        <v>5</v>
      </c>
      <c r="L45" s="8"/>
      <c r="M45" s="19" t="s">
        <v>402</v>
      </c>
      <c r="N45" s="8"/>
    </row>
    <row r="46" spans="1:14" ht="13.5" customHeight="1">
      <c r="A46" s="8">
        <v>7</v>
      </c>
      <c r="B46" s="135">
        <v>716</v>
      </c>
      <c r="C46" s="19" t="s">
        <v>10</v>
      </c>
      <c r="D46" s="19" t="s">
        <v>651</v>
      </c>
      <c r="E46" s="19" t="s">
        <v>579</v>
      </c>
      <c r="F46" s="35">
        <v>5</v>
      </c>
      <c r="G46" s="7">
        <v>0</v>
      </c>
      <c r="H46" s="7">
        <v>0</v>
      </c>
      <c r="I46" s="7">
        <v>0</v>
      </c>
      <c r="J46" s="7">
        <v>0</v>
      </c>
      <c r="K46" s="9">
        <f t="shared" si="1"/>
        <v>5</v>
      </c>
      <c r="L46" s="8"/>
      <c r="M46" s="35" t="s">
        <v>831</v>
      </c>
      <c r="N46" s="9"/>
    </row>
    <row r="47" spans="1:14" ht="13.5" customHeight="1">
      <c r="A47" s="8">
        <v>10</v>
      </c>
      <c r="B47" s="135">
        <v>706</v>
      </c>
      <c r="C47" s="19" t="s">
        <v>1316</v>
      </c>
      <c r="D47" s="19" t="s">
        <v>925</v>
      </c>
      <c r="E47" s="19" t="s">
        <v>568</v>
      </c>
      <c r="F47" s="19">
        <v>0</v>
      </c>
      <c r="G47" s="7">
        <v>0</v>
      </c>
      <c r="H47" s="7">
        <v>0</v>
      </c>
      <c r="I47" s="7">
        <v>0</v>
      </c>
      <c r="J47" s="7">
        <v>4</v>
      </c>
      <c r="K47" s="9">
        <f t="shared" si="1"/>
        <v>4</v>
      </c>
      <c r="L47" s="8"/>
      <c r="M47" s="19" t="s">
        <v>394</v>
      </c>
      <c r="N47" s="764"/>
    </row>
    <row r="48" spans="1:14" ht="13.5" customHeight="1">
      <c r="A48" s="8">
        <v>11</v>
      </c>
      <c r="B48" s="135">
        <v>714</v>
      </c>
      <c r="C48" s="19" t="s">
        <v>403</v>
      </c>
      <c r="D48" s="19" t="s">
        <v>523</v>
      </c>
      <c r="E48" s="19" t="s">
        <v>587</v>
      </c>
      <c r="F48" s="19">
        <v>3</v>
      </c>
      <c r="G48" s="7">
        <v>0</v>
      </c>
      <c r="H48" s="7">
        <v>0</v>
      </c>
      <c r="I48" s="7">
        <v>0</v>
      </c>
      <c r="J48" s="7">
        <v>0</v>
      </c>
      <c r="K48" s="9">
        <f t="shared" si="1"/>
        <v>3</v>
      </c>
      <c r="L48" s="8"/>
      <c r="M48" s="19" t="s">
        <v>404</v>
      </c>
      <c r="N48" s="8"/>
    </row>
    <row r="49" spans="1:14" ht="13.5" customHeight="1">
      <c r="A49" s="8">
        <v>23</v>
      </c>
      <c r="B49" s="135">
        <v>726</v>
      </c>
      <c r="C49" s="19" t="s">
        <v>405</v>
      </c>
      <c r="D49" s="19" t="s">
        <v>655</v>
      </c>
      <c r="E49" s="19" t="s">
        <v>1350</v>
      </c>
      <c r="F49" s="19">
        <v>0</v>
      </c>
      <c r="G49" s="7">
        <v>0</v>
      </c>
      <c r="H49" s="7">
        <v>0</v>
      </c>
      <c r="I49" s="7">
        <v>0</v>
      </c>
      <c r="J49" s="7">
        <v>0</v>
      </c>
      <c r="K49" s="9">
        <f t="shared" si="1"/>
        <v>0</v>
      </c>
      <c r="L49" s="8"/>
      <c r="M49" s="19" t="s">
        <v>390</v>
      </c>
      <c r="N49" s="8"/>
    </row>
    <row r="50" spans="1:14" ht="13.5" customHeight="1">
      <c r="A50" s="8">
        <v>23</v>
      </c>
      <c r="B50" s="19">
        <v>701</v>
      </c>
      <c r="C50" s="19" t="s">
        <v>406</v>
      </c>
      <c r="D50" s="19" t="s">
        <v>625</v>
      </c>
      <c r="E50" s="19" t="s">
        <v>916</v>
      </c>
      <c r="F50" s="19">
        <v>0</v>
      </c>
      <c r="G50" s="7">
        <v>0</v>
      </c>
      <c r="H50" s="7">
        <v>0</v>
      </c>
      <c r="I50" s="7">
        <v>0</v>
      </c>
      <c r="J50" s="7">
        <v>0</v>
      </c>
      <c r="K50" s="9">
        <f t="shared" si="1"/>
        <v>0</v>
      </c>
      <c r="L50" s="8"/>
      <c r="M50" s="19" t="s">
        <v>380</v>
      </c>
      <c r="N50" s="8"/>
    </row>
    <row r="51" spans="1:14" ht="13.5" customHeight="1">
      <c r="A51" s="8">
        <v>23</v>
      </c>
      <c r="B51" s="135">
        <v>702</v>
      </c>
      <c r="C51" s="135" t="s">
        <v>1492</v>
      </c>
      <c r="D51" s="135" t="s">
        <v>779</v>
      </c>
      <c r="E51" s="135" t="s">
        <v>528</v>
      </c>
      <c r="F51" s="135">
        <v>0</v>
      </c>
      <c r="G51" s="7">
        <v>0</v>
      </c>
      <c r="H51" s="7">
        <v>0</v>
      </c>
      <c r="I51" s="7">
        <v>0</v>
      </c>
      <c r="J51" s="7">
        <v>0</v>
      </c>
      <c r="K51" s="9">
        <v>0</v>
      </c>
      <c r="L51" s="8"/>
      <c r="M51" s="135" t="s">
        <v>407</v>
      </c>
      <c r="N51" s="132"/>
    </row>
    <row r="52" spans="1:14" ht="13.5" customHeight="1">
      <c r="A52" s="8">
        <v>23</v>
      </c>
      <c r="B52" s="19">
        <v>703</v>
      </c>
      <c r="C52" s="19" t="s">
        <v>408</v>
      </c>
      <c r="D52" s="19" t="s">
        <v>527</v>
      </c>
      <c r="E52" s="19" t="s">
        <v>948</v>
      </c>
      <c r="F52" s="19">
        <v>6</v>
      </c>
      <c r="G52" s="7">
        <v>0</v>
      </c>
      <c r="H52" s="7">
        <v>0</v>
      </c>
      <c r="I52" s="7">
        <v>0</v>
      </c>
      <c r="J52" s="7">
        <v>0</v>
      </c>
      <c r="K52" s="9">
        <v>0</v>
      </c>
      <c r="L52" s="8"/>
      <c r="M52" s="19" t="s">
        <v>384</v>
      </c>
      <c r="N52" s="8"/>
    </row>
    <row r="53" spans="1:14" ht="13.5" customHeight="1">
      <c r="A53" s="8">
        <v>23</v>
      </c>
      <c r="B53" s="19">
        <v>711</v>
      </c>
      <c r="C53" s="19" t="s">
        <v>409</v>
      </c>
      <c r="D53" s="19" t="s">
        <v>410</v>
      </c>
      <c r="E53" s="19" t="s">
        <v>576</v>
      </c>
      <c r="F53" s="19">
        <v>0</v>
      </c>
      <c r="G53" s="7">
        <v>0</v>
      </c>
      <c r="H53" s="7">
        <v>0</v>
      </c>
      <c r="I53" s="7">
        <v>0</v>
      </c>
      <c r="J53" s="7">
        <v>0</v>
      </c>
      <c r="K53" s="9">
        <f aca="true" t="shared" si="2" ref="K53:K60">SUM(F53:J53)</f>
        <v>0</v>
      </c>
      <c r="L53" s="8"/>
      <c r="M53" s="19" t="s">
        <v>411</v>
      </c>
      <c r="N53" s="8"/>
    </row>
    <row r="54" spans="1:14" ht="13.5" customHeight="1">
      <c r="A54" s="8">
        <v>23</v>
      </c>
      <c r="B54" s="135">
        <v>712</v>
      </c>
      <c r="C54" s="765" t="s">
        <v>880</v>
      </c>
      <c r="D54" s="19" t="s">
        <v>688</v>
      </c>
      <c r="E54" s="19" t="s">
        <v>532</v>
      </c>
      <c r="F54" s="765">
        <v>0</v>
      </c>
      <c r="G54" s="7">
        <v>0</v>
      </c>
      <c r="H54" s="7">
        <v>0</v>
      </c>
      <c r="I54" s="7">
        <v>0</v>
      </c>
      <c r="J54" s="7">
        <v>0</v>
      </c>
      <c r="K54" s="9">
        <f t="shared" si="2"/>
        <v>0</v>
      </c>
      <c r="L54" s="8"/>
      <c r="M54" s="765" t="s">
        <v>412</v>
      </c>
      <c r="N54" s="245"/>
    </row>
    <row r="55" spans="1:14" ht="13.5" customHeight="1">
      <c r="A55" s="8">
        <v>23</v>
      </c>
      <c r="B55" s="135">
        <v>718</v>
      </c>
      <c r="C55" s="19" t="s">
        <v>413</v>
      </c>
      <c r="D55" s="19" t="s">
        <v>779</v>
      </c>
      <c r="E55" s="19" t="s">
        <v>836</v>
      </c>
      <c r="F55" s="19">
        <v>0</v>
      </c>
      <c r="G55" s="7">
        <v>0</v>
      </c>
      <c r="H55" s="7">
        <v>0</v>
      </c>
      <c r="I55" s="7">
        <v>0</v>
      </c>
      <c r="J55" s="7">
        <v>0</v>
      </c>
      <c r="K55" s="9">
        <f t="shared" si="2"/>
        <v>0</v>
      </c>
      <c r="L55" s="8"/>
      <c r="M55" s="19" t="s">
        <v>414</v>
      </c>
      <c r="N55" s="8" t="s">
        <v>1161</v>
      </c>
    </row>
    <row r="56" spans="1:14" ht="13.5" customHeight="1">
      <c r="A56" s="8">
        <v>23</v>
      </c>
      <c r="B56" s="19">
        <v>721</v>
      </c>
      <c r="C56" s="19" t="s">
        <v>899</v>
      </c>
      <c r="D56" s="19" t="s">
        <v>701</v>
      </c>
      <c r="E56" s="19" t="s">
        <v>844</v>
      </c>
      <c r="F56" s="19">
        <v>0</v>
      </c>
      <c r="G56" s="7">
        <v>0</v>
      </c>
      <c r="H56" s="7">
        <v>0</v>
      </c>
      <c r="I56" s="7">
        <v>0</v>
      </c>
      <c r="J56" s="7">
        <v>0</v>
      </c>
      <c r="K56" s="9">
        <f t="shared" si="2"/>
        <v>0</v>
      </c>
      <c r="L56" s="8"/>
      <c r="M56" s="19" t="s">
        <v>376</v>
      </c>
      <c r="N56" s="8"/>
    </row>
    <row r="57" spans="1:14" ht="13.5" customHeight="1">
      <c r="A57" s="8">
        <v>23</v>
      </c>
      <c r="B57" s="135">
        <v>722</v>
      </c>
      <c r="C57" s="19" t="s">
        <v>79</v>
      </c>
      <c r="D57" s="19" t="s">
        <v>655</v>
      </c>
      <c r="E57" s="19" t="s">
        <v>833</v>
      </c>
      <c r="F57" s="19">
        <v>0</v>
      </c>
      <c r="G57" s="7">
        <v>0</v>
      </c>
      <c r="H57" s="7">
        <v>0</v>
      </c>
      <c r="I57" s="7">
        <v>0</v>
      </c>
      <c r="J57" s="7">
        <v>0</v>
      </c>
      <c r="K57" s="9">
        <f t="shared" si="2"/>
        <v>0</v>
      </c>
      <c r="L57" s="8"/>
      <c r="M57" s="19" t="s">
        <v>415</v>
      </c>
      <c r="N57" s="8"/>
    </row>
    <row r="58" spans="1:14" ht="13.5" customHeight="1">
      <c r="A58" s="8">
        <v>23</v>
      </c>
      <c r="B58" s="135">
        <v>724</v>
      </c>
      <c r="C58" s="19" t="s">
        <v>909</v>
      </c>
      <c r="D58" s="19" t="s">
        <v>698</v>
      </c>
      <c r="E58" s="19" t="s">
        <v>561</v>
      </c>
      <c r="F58" s="19">
        <v>0</v>
      </c>
      <c r="G58" s="7">
        <v>0</v>
      </c>
      <c r="H58" s="7">
        <v>0</v>
      </c>
      <c r="I58" s="7">
        <v>0</v>
      </c>
      <c r="J58" s="7">
        <v>0</v>
      </c>
      <c r="K58" s="9">
        <f t="shared" si="2"/>
        <v>0</v>
      </c>
      <c r="L58" s="8"/>
      <c r="M58" s="19" t="s">
        <v>416</v>
      </c>
      <c r="N58" s="8"/>
    </row>
    <row r="59" spans="1:14" ht="13.5" customHeight="1">
      <c r="A59" s="8">
        <v>23</v>
      </c>
      <c r="B59" s="19">
        <v>725</v>
      </c>
      <c r="C59" s="19" t="s">
        <v>891</v>
      </c>
      <c r="D59" s="19" t="s">
        <v>852</v>
      </c>
      <c r="E59" s="19" t="s">
        <v>892</v>
      </c>
      <c r="F59" s="19">
        <v>0</v>
      </c>
      <c r="G59" s="7">
        <v>0</v>
      </c>
      <c r="H59" s="7">
        <v>0</v>
      </c>
      <c r="I59" s="7">
        <v>0</v>
      </c>
      <c r="J59" s="7">
        <v>0</v>
      </c>
      <c r="K59" s="9">
        <f t="shared" si="2"/>
        <v>0</v>
      </c>
      <c r="L59" s="8"/>
      <c r="M59" s="19" t="s">
        <v>379</v>
      </c>
      <c r="N59" s="8"/>
    </row>
    <row r="60" spans="1:14" ht="13.5" customHeight="1">
      <c r="A60" s="8">
        <v>23</v>
      </c>
      <c r="B60" s="19">
        <v>731</v>
      </c>
      <c r="C60" s="19" t="s">
        <v>918</v>
      </c>
      <c r="D60" s="19" t="s">
        <v>586</v>
      </c>
      <c r="E60" s="19" t="s">
        <v>919</v>
      </c>
      <c r="F60" s="19">
        <v>0</v>
      </c>
      <c r="G60" s="7">
        <v>0</v>
      </c>
      <c r="H60" s="7">
        <v>0</v>
      </c>
      <c r="I60" s="7">
        <v>0</v>
      </c>
      <c r="J60" s="7">
        <v>0</v>
      </c>
      <c r="K60" s="9">
        <f t="shared" si="2"/>
        <v>0</v>
      </c>
      <c r="L60" s="8"/>
      <c r="M60" s="19" t="s">
        <v>417</v>
      </c>
      <c r="N60" s="8"/>
    </row>
    <row r="61" spans="1:14" ht="12.75">
      <c r="A61" s="8"/>
      <c r="B61" s="135">
        <v>704</v>
      </c>
      <c r="C61" s="19" t="s">
        <v>1198</v>
      </c>
      <c r="D61" s="19" t="s">
        <v>885</v>
      </c>
      <c r="E61" s="19" t="s">
        <v>951</v>
      </c>
      <c r="F61" s="19"/>
      <c r="G61" s="7"/>
      <c r="H61" s="7"/>
      <c r="I61" s="7"/>
      <c r="J61" s="7"/>
      <c r="K61" s="9" t="s">
        <v>644</v>
      </c>
      <c r="L61" s="8"/>
      <c r="M61" s="19" t="s">
        <v>418</v>
      </c>
      <c r="N61" s="8"/>
    </row>
    <row r="62" spans="1:14" ht="12.75">
      <c r="A62" s="8"/>
      <c r="B62" s="19">
        <v>709</v>
      </c>
      <c r="C62" s="19" t="s">
        <v>1260</v>
      </c>
      <c r="D62" s="19" t="s">
        <v>695</v>
      </c>
      <c r="E62" s="19" t="s">
        <v>545</v>
      </c>
      <c r="F62" s="19"/>
      <c r="G62" s="7"/>
      <c r="H62" s="7"/>
      <c r="I62" s="7"/>
      <c r="J62" s="7"/>
      <c r="K62" s="9" t="s">
        <v>644</v>
      </c>
      <c r="L62" s="8"/>
      <c r="M62" s="19" t="s">
        <v>419</v>
      </c>
      <c r="N62" s="8"/>
    </row>
    <row r="63" spans="1:14" ht="12.75">
      <c r="A63" s="8"/>
      <c r="B63" s="19">
        <v>715</v>
      </c>
      <c r="C63" s="19" t="s">
        <v>420</v>
      </c>
      <c r="D63" s="19" t="s">
        <v>606</v>
      </c>
      <c r="E63" s="19" t="s">
        <v>931</v>
      </c>
      <c r="F63" s="19"/>
      <c r="G63" s="7"/>
      <c r="H63" s="7"/>
      <c r="I63" s="7"/>
      <c r="J63" s="7"/>
      <c r="K63" s="9" t="s">
        <v>644</v>
      </c>
      <c r="L63" s="8"/>
      <c r="M63" s="19" t="s">
        <v>421</v>
      </c>
      <c r="N63" s="8"/>
    </row>
    <row r="64" spans="1:14" ht="12.75">
      <c r="A64" s="8"/>
      <c r="B64" s="19">
        <v>717</v>
      </c>
      <c r="C64" s="19" t="s">
        <v>1156</v>
      </c>
      <c r="D64" s="19" t="s">
        <v>14</v>
      </c>
      <c r="E64" s="19" t="s">
        <v>836</v>
      </c>
      <c r="F64" s="19"/>
      <c r="G64" s="7"/>
      <c r="H64" s="7"/>
      <c r="I64" s="7"/>
      <c r="J64" s="7"/>
      <c r="K64" s="9" t="s">
        <v>644</v>
      </c>
      <c r="L64" s="8"/>
      <c r="M64" s="19" t="s">
        <v>414</v>
      </c>
      <c r="N64" s="8"/>
    </row>
    <row r="65" spans="1:14" ht="12.75">
      <c r="A65" s="8"/>
      <c r="B65" s="135">
        <v>720</v>
      </c>
      <c r="C65" s="17" t="s">
        <v>305</v>
      </c>
      <c r="D65" s="17" t="s">
        <v>775</v>
      </c>
      <c r="E65" s="19" t="s">
        <v>846</v>
      </c>
      <c r="F65" s="17"/>
      <c r="G65" s="7"/>
      <c r="H65" s="7"/>
      <c r="I65" s="7"/>
      <c r="J65" s="7"/>
      <c r="K65" s="9" t="s">
        <v>644</v>
      </c>
      <c r="L65" s="8"/>
      <c r="M65" s="17" t="s">
        <v>398</v>
      </c>
      <c r="N65" s="8"/>
    </row>
    <row r="66" spans="1:14" ht="12.75">
      <c r="A66" s="8"/>
      <c r="B66" s="19">
        <v>723</v>
      </c>
      <c r="C66" s="19" t="s">
        <v>965</v>
      </c>
      <c r="D66" s="19" t="s">
        <v>616</v>
      </c>
      <c r="E66" s="19" t="s">
        <v>422</v>
      </c>
      <c r="F66" s="19"/>
      <c r="G66" s="7"/>
      <c r="H66" s="7"/>
      <c r="I66" s="7"/>
      <c r="J66" s="7"/>
      <c r="K66" s="9" t="s">
        <v>644</v>
      </c>
      <c r="L66" s="8"/>
      <c r="M66" s="19" t="s">
        <v>370</v>
      </c>
      <c r="N66" s="8"/>
    </row>
    <row r="67" spans="1:14" ht="12.75">
      <c r="A67" s="8"/>
      <c r="B67" s="19">
        <v>729</v>
      </c>
      <c r="C67" s="19" t="s">
        <v>423</v>
      </c>
      <c r="D67" s="19" t="s">
        <v>779</v>
      </c>
      <c r="E67" s="35" t="s">
        <v>974</v>
      </c>
      <c r="F67" s="35"/>
      <c r="G67" s="7"/>
      <c r="H67" s="7"/>
      <c r="I67" s="7"/>
      <c r="J67" s="7"/>
      <c r="K67" s="9" t="s">
        <v>644</v>
      </c>
      <c r="L67" s="8"/>
      <c r="M67" s="35" t="s">
        <v>424</v>
      </c>
      <c r="N67" s="8"/>
    </row>
    <row r="68" spans="1:14" ht="12.75">
      <c r="A68" s="8"/>
      <c r="B68" s="135">
        <v>730</v>
      </c>
      <c r="C68" s="19" t="s">
        <v>425</v>
      </c>
      <c r="D68" s="19" t="s">
        <v>600</v>
      </c>
      <c r="E68" s="19" t="s">
        <v>524</v>
      </c>
      <c r="F68" s="19"/>
      <c r="G68" s="7"/>
      <c r="H68" s="7"/>
      <c r="I68" s="7"/>
      <c r="J68" s="7"/>
      <c r="K68" s="9" t="s">
        <v>644</v>
      </c>
      <c r="L68" s="8"/>
      <c r="M68" s="19" t="s">
        <v>426</v>
      </c>
      <c r="N68" s="8"/>
    </row>
    <row r="69" spans="1:14" ht="12.75">
      <c r="A69" s="191"/>
      <c r="B69" s="766"/>
      <c r="C69" s="767"/>
      <c r="D69" s="767"/>
      <c r="E69" s="767"/>
      <c r="F69" s="767"/>
      <c r="G69" s="768"/>
      <c r="H69" s="768"/>
      <c r="I69" s="768"/>
      <c r="J69" s="768"/>
      <c r="K69" s="769"/>
      <c r="L69" s="191"/>
      <c r="M69" s="767"/>
      <c r="N69" s="191"/>
    </row>
    <row r="70" spans="1:14" ht="12.75">
      <c r="A70" s="191"/>
      <c r="B70" s="766"/>
      <c r="C70" s="767"/>
      <c r="D70" s="767"/>
      <c r="E70" s="767"/>
      <c r="F70" s="767"/>
      <c r="G70" s="768"/>
      <c r="H70" s="768"/>
      <c r="I70" s="768"/>
      <c r="J70" s="768"/>
      <c r="K70" s="769"/>
      <c r="L70" s="191"/>
      <c r="M70" s="767"/>
      <c r="N70" s="191"/>
    </row>
    <row r="71" spans="1:14" ht="12.75">
      <c r="A71" s="191"/>
      <c r="B71" s="766"/>
      <c r="C71" s="767"/>
      <c r="D71" s="767"/>
      <c r="E71" s="767"/>
      <c r="F71" s="767"/>
      <c r="G71" s="768"/>
      <c r="H71" s="768"/>
      <c r="I71" s="768"/>
      <c r="J71" s="768"/>
      <c r="K71" s="769"/>
      <c r="L71" s="191"/>
      <c r="M71" s="767"/>
      <c r="N71" s="191"/>
    </row>
    <row r="72" spans="1:14" ht="12.75">
      <c r="A72" s="191"/>
      <c r="B72" s="766"/>
      <c r="C72" s="767"/>
      <c r="D72" s="767"/>
      <c r="E72" s="767"/>
      <c r="F72" s="767"/>
      <c r="G72" s="768"/>
      <c r="H72" s="768"/>
      <c r="I72" s="768"/>
      <c r="J72" s="768"/>
      <c r="K72" s="769"/>
      <c r="L72" s="191"/>
      <c r="M72" s="767"/>
      <c r="N72" s="191"/>
    </row>
    <row r="73" spans="1:14" ht="12.75">
      <c r="A73" s="191"/>
      <c r="B73" s="766"/>
      <c r="C73" s="767"/>
      <c r="D73" s="767"/>
      <c r="E73" s="767"/>
      <c r="F73" s="767"/>
      <c r="G73" s="768"/>
      <c r="H73" s="768"/>
      <c r="I73" s="768"/>
      <c r="J73" s="768"/>
      <c r="K73" s="769"/>
      <c r="L73" s="191"/>
      <c r="M73" s="767"/>
      <c r="N73" s="191"/>
    </row>
    <row r="74" spans="1:14" ht="12.75">
      <c r="A74" s="191"/>
      <c r="B74" s="766"/>
      <c r="C74" s="767"/>
      <c r="D74" s="767"/>
      <c r="E74" s="767"/>
      <c r="F74" s="767"/>
      <c r="G74" s="768"/>
      <c r="H74" s="768"/>
      <c r="I74" s="768"/>
      <c r="J74" s="768"/>
      <c r="K74" s="769"/>
      <c r="L74" s="191"/>
      <c r="M74" s="767"/>
      <c r="N74" s="191"/>
    </row>
    <row r="75" spans="1:14" ht="21" customHeight="1">
      <c r="A75" s="77" t="s">
        <v>427</v>
      </c>
      <c r="N75" s="770"/>
    </row>
    <row r="76" spans="1:14" ht="45" customHeight="1">
      <c r="A76" s="2" t="s">
        <v>353</v>
      </c>
      <c r="B76" s="9" t="s">
        <v>873</v>
      </c>
      <c r="C76" s="8" t="s">
        <v>1134</v>
      </c>
      <c r="D76" s="8" t="s">
        <v>1135</v>
      </c>
      <c r="E76" s="9" t="s">
        <v>501</v>
      </c>
      <c r="F76" s="752" t="s">
        <v>74</v>
      </c>
      <c r="G76" s="752" t="s">
        <v>75</v>
      </c>
      <c r="H76" s="752" t="s">
        <v>354</v>
      </c>
      <c r="I76" s="752" t="s">
        <v>355</v>
      </c>
      <c r="J76" s="752" t="s">
        <v>356</v>
      </c>
      <c r="K76" s="753" t="s">
        <v>357</v>
      </c>
      <c r="L76" s="8" t="s">
        <v>509</v>
      </c>
      <c r="M76" s="9" t="s">
        <v>1183</v>
      </c>
      <c r="N76" s="8"/>
    </row>
    <row r="77" spans="1:14" ht="13.5" customHeight="1">
      <c r="A77" s="2"/>
      <c r="B77" s="9"/>
      <c r="C77" s="8"/>
      <c r="D77" s="8"/>
      <c r="E77" s="9"/>
      <c r="F77" s="9">
        <v>7</v>
      </c>
      <c r="G77" s="9">
        <v>7</v>
      </c>
      <c r="H77" s="9">
        <v>7</v>
      </c>
      <c r="I77" s="9">
        <v>7</v>
      </c>
      <c r="J77" s="9">
        <v>7</v>
      </c>
      <c r="K77" s="9">
        <f aca="true" t="shared" si="3" ref="K77:K100">SUM(F77:J77)</f>
        <v>35</v>
      </c>
      <c r="L77" s="8"/>
      <c r="M77" s="9"/>
      <c r="N77" s="8"/>
    </row>
    <row r="78" spans="1:14" ht="15.75" customHeight="1">
      <c r="A78" s="15">
        <v>1</v>
      </c>
      <c r="B78" s="10">
        <v>817</v>
      </c>
      <c r="C78" s="10" t="s">
        <v>428</v>
      </c>
      <c r="D78" s="10" t="s">
        <v>779</v>
      </c>
      <c r="E78" s="10" t="s">
        <v>846</v>
      </c>
      <c r="F78" s="10">
        <v>5</v>
      </c>
      <c r="G78" s="13">
        <v>5</v>
      </c>
      <c r="H78" s="13">
        <v>0</v>
      </c>
      <c r="I78" s="13">
        <v>0</v>
      </c>
      <c r="J78" s="13">
        <v>4</v>
      </c>
      <c r="K78" s="758">
        <f t="shared" si="3"/>
        <v>14</v>
      </c>
      <c r="L78" s="15" t="s">
        <v>515</v>
      </c>
      <c r="M78" s="10" t="s">
        <v>429</v>
      </c>
      <c r="N78" s="15"/>
    </row>
    <row r="79" spans="1:14" ht="15.75" customHeight="1">
      <c r="A79" s="15">
        <v>2</v>
      </c>
      <c r="B79" s="106">
        <v>816</v>
      </c>
      <c r="C79" s="10" t="s">
        <v>964</v>
      </c>
      <c r="D79" s="10" t="s">
        <v>698</v>
      </c>
      <c r="E79" s="10" t="s">
        <v>836</v>
      </c>
      <c r="F79" s="10">
        <v>0</v>
      </c>
      <c r="G79" s="13">
        <v>5</v>
      </c>
      <c r="H79" s="13">
        <v>0</v>
      </c>
      <c r="I79" s="13">
        <v>0</v>
      </c>
      <c r="J79" s="13">
        <v>7</v>
      </c>
      <c r="K79" s="758">
        <f t="shared" si="3"/>
        <v>12</v>
      </c>
      <c r="L79" s="15" t="s">
        <v>520</v>
      </c>
      <c r="M79" s="10" t="s">
        <v>414</v>
      </c>
      <c r="N79" s="758" t="s">
        <v>1195</v>
      </c>
    </row>
    <row r="80" spans="1:14" ht="15.75" customHeight="1">
      <c r="A80" s="15">
        <v>2</v>
      </c>
      <c r="B80" s="10">
        <v>828</v>
      </c>
      <c r="C80" s="759" t="s">
        <v>430</v>
      </c>
      <c r="D80" s="759" t="s">
        <v>571</v>
      </c>
      <c r="E80" s="759" t="s">
        <v>549</v>
      </c>
      <c r="F80" s="759">
        <v>0</v>
      </c>
      <c r="G80" s="13">
        <v>5</v>
      </c>
      <c r="H80" s="13">
        <v>0</v>
      </c>
      <c r="I80" s="10">
        <v>0</v>
      </c>
      <c r="J80" s="10">
        <v>7</v>
      </c>
      <c r="K80" s="758">
        <f t="shared" si="3"/>
        <v>12</v>
      </c>
      <c r="L80" s="15" t="s">
        <v>520</v>
      </c>
      <c r="M80" s="759" t="s">
        <v>414</v>
      </c>
      <c r="N80" s="15"/>
    </row>
    <row r="81" spans="1:14" ht="15.75" customHeight="1">
      <c r="A81" s="15">
        <v>4</v>
      </c>
      <c r="B81" s="106">
        <v>808</v>
      </c>
      <c r="C81" s="759" t="s">
        <v>431</v>
      </c>
      <c r="D81" s="759" t="s">
        <v>706</v>
      </c>
      <c r="E81" s="759" t="s">
        <v>576</v>
      </c>
      <c r="F81" s="759">
        <v>3</v>
      </c>
      <c r="G81" s="13">
        <v>5</v>
      </c>
      <c r="H81" s="13">
        <v>0</v>
      </c>
      <c r="I81" s="13">
        <v>0</v>
      </c>
      <c r="J81" s="13">
        <v>0</v>
      </c>
      <c r="K81" s="758">
        <f t="shared" si="3"/>
        <v>8</v>
      </c>
      <c r="L81" s="15" t="s">
        <v>520</v>
      </c>
      <c r="M81" s="759" t="s">
        <v>432</v>
      </c>
      <c r="N81" s="15"/>
    </row>
    <row r="82" spans="1:14" ht="15.75" customHeight="1">
      <c r="A82" s="15">
        <v>5</v>
      </c>
      <c r="B82" s="10">
        <v>801</v>
      </c>
      <c r="C82" s="759" t="s">
        <v>1016</v>
      </c>
      <c r="D82" s="759" t="s">
        <v>616</v>
      </c>
      <c r="E82" s="759" t="s">
        <v>916</v>
      </c>
      <c r="F82" s="759">
        <v>7</v>
      </c>
      <c r="G82" s="13">
        <v>0</v>
      </c>
      <c r="H82" s="13">
        <v>0</v>
      </c>
      <c r="I82" s="13">
        <v>0</v>
      </c>
      <c r="J82" s="13">
        <v>0</v>
      </c>
      <c r="K82" s="758">
        <v>7</v>
      </c>
      <c r="L82" s="15" t="s">
        <v>520</v>
      </c>
      <c r="M82" s="759" t="s">
        <v>380</v>
      </c>
      <c r="N82" s="15"/>
    </row>
    <row r="83" spans="1:14" ht="15.75" customHeight="1">
      <c r="A83" s="15">
        <v>5</v>
      </c>
      <c r="B83" s="10">
        <v>805</v>
      </c>
      <c r="C83" s="10" t="s">
        <v>35</v>
      </c>
      <c r="D83" s="10" t="s">
        <v>743</v>
      </c>
      <c r="E83" s="10" t="s">
        <v>545</v>
      </c>
      <c r="F83" s="10">
        <v>7</v>
      </c>
      <c r="G83" s="13">
        <v>0</v>
      </c>
      <c r="H83" s="13">
        <v>0</v>
      </c>
      <c r="I83" s="13">
        <v>0</v>
      </c>
      <c r="J83" s="13">
        <v>0</v>
      </c>
      <c r="K83" s="758">
        <f t="shared" si="3"/>
        <v>7</v>
      </c>
      <c r="L83" s="15" t="s">
        <v>520</v>
      </c>
      <c r="M83" s="10" t="s">
        <v>433</v>
      </c>
      <c r="N83" s="25"/>
    </row>
    <row r="84" spans="1:14" ht="15.75" customHeight="1">
      <c r="A84" s="8">
        <v>7</v>
      </c>
      <c r="B84" s="19">
        <v>807</v>
      </c>
      <c r="C84" s="19" t="s">
        <v>1250</v>
      </c>
      <c r="D84" s="19" t="s">
        <v>610</v>
      </c>
      <c r="E84" s="19" t="s">
        <v>576</v>
      </c>
      <c r="F84" s="19">
        <v>0</v>
      </c>
      <c r="G84" s="7">
        <v>5</v>
      </c>
      <c r="H84" s="7">
        <v>0</v>
      </c>
      <c r="I84" s="7">
        <v>0</v>
      </c>
      <c r="J84" s="7">
        <v>0</v>
      </c>
      <c r="K84" s="9">
        <f t="shared" si="3"/>
        <v>5</v>
      </c>
      <c r="L84" s="8"/>
      <c r="M84" s="19" t="s">
        <v>432</v>
      </c>
      <c r="N84" s="771" t="s">
        <v>520</v>
      </c>
    </row>
    <row r="85" spans="1:14" ht="15.75" customHeight="1">
      <c r="A85" s="8">
        <v>8</v>
      </c>
      <c r="B85" s="19">
        <v>813</v>
      </c>
      <c r="C85" s="19" t="s">
        <v>1017</v>
      </c>
      <c r="D85" s="19" t="s">
        <v>560</v>
      </c>
      <c r="E85" s="19" t="s">
        <v>587</v>
      </c>
      <c r="F85" s="35">
        <v>0</v>
      </c>
      <c r="G85" s="7">
        <v>0</v>
      </c>
      <c r="H85" s="7">
        <v>0</v>
      </c>
      <c r="I85" s="7">
        <v>0</v>
      </c>
      <c r="J85" s="7">
        <v>4</v>
      </c>
      <c r="K85" s="9">
        <f t="shared" si="3"/>
        <v>4</v>
      </c>
      <c r="L85" s="8"/>
      <c r="M85" s="35" t="s">
        <v>434</v>
      </c>
      <c r="N85" s="266"/>
    </row>
    <row r="86" spans="1:14" ht="15.75" customHeight="1">
      <c r="A86" s="8">
        <v>8</v>
      </c>
      <c r="B86" s="19">
        <v>815</v>
      </c>
      <c r="C86" s="19" t="s">
        <v>729</v>
      </c>
      <c r="D86" s="19" t="s">
        <v>608</v>
      </c>
      <c r="E86" s="19" t="s">
        <v>579</v>
      </c>
      <c r="F86" s="35">
        <v>0</v>
      </c>
      <c r="G86" s="7">
        <v>0</v>
      </c>
      <c r="H86" s="7">
        <v>0</v>
      </c>
      <c r="I86" s="7">
        <v>0</v>
      </c>
      <c r="J86" s="7">
        <v>4</v>
      </c>
      <c r="K86" s="9">
        <f t="shared" si="3"/>
        <v>4</v>
      </c>
      <c r="L86" s="8"/>
      <c r="M86" s="35" t="s">
        <v>831</v>
      </c>
      <c r="N86" s="8"/>
    </row>
    <row r="87" spans="1:14" ht="15.75" customHeight="1">
      <c r="A87" s="8">
        <v>10</v>
      </c>
      <c r="B87" s="19">
        <v>819</v>
      </c>
      <c r="C87" s="19" t="s">
        <v>435</v>
      </c>
      <c r="D87" s="19" t="s">
        <v>560</v>
      </c>
      <c r="E87" s="19" t="s">
        <v>833</v>
      </c>
      <c r="F87" s="19">
        <v>0</v>
      </c>
      <c r="G87" s="7">
        <v>2</v>
      </c>
      <c r="H87" s="7">
        <v>0</v>
      </c>
      <c r="I87" s="7">
        <v>0</v>
      </c>
      <c r="J87" s="7">
        <v>0</v>
      </c>
      <c r="K87" s="9">
        <f t="shared" si="3"/>
        <v>2</v>
      </c>
      <c r="L87" s="8"/>
      <c r="M87" s="19" t="s">
        <v>436</v>
      </c>
      <c r="N87" s="8" t="s">
        <v>1195</v>
      </c>
    </row>
    <row r="88" spans="1:14" ht="15.75" customHeight="1">
      <c r="A88" s="8">
        <v>11</v>
      </c>
      <c r="B88" s="19">
        <v>803</v>
      </c>
      <c r="C88" s="19" t="s">
        <v>909</v>
      </c>
      <c r="D88" s="19" t="s">
        <v>973</v>
      </c>
      <c r="E88" s="19" t="s">
        <v>951</v>
      </c>
      <c r="F88" s="19">
        <v>1</v>
      </c>
      <c r="G88" s="7">
        <v>0</v>
      </c>
      <c r="H88" s="7">
        <v>0</v>
      </c>
      <c r="I88" s="7">
        <v>0</v>
      </c>
      <c r="J88" s="7">
        <v>0</v>
      </c>
      <c r="K88" s="9">
        <f t="shared" si="3"/>
        <v>1</v>
      </c>
      <c r="L88" s="8"/>
      <c r="M88" s="19" t="s">
        <v>418</v>
      </c>
      <c r="N88" s="8"/>
    </row>
    <row r="89" spans="1:14" ht="15.75" customHeight="1">
      <c r="A89" s="8">
        <v>11</v>
      </c>
      <c r="B89" s="135">
        <v>818</v>
      </c>
      <c r="C89" s="19" t="s">
        <v>1340</v>
      </c>
      <c r="D89" s="19" t="s">
        <v>1341</v>
      </c>
      <c r="E89" s="19" t="s">
        <v>844</v>
      </c>
      <c r="F89" s="19">
        <v>1</v>
      </c>
      <c r="G89" s="7">
        <v>0</v>
      </c>
      <c r="H89" s="7">
        <v>0</v>
      </c>
      <c r="I89" s="7">
        <v>0</v>
      </c>
      <c r="J89" s="7">
        <v>0</v>
      </c>
      <c r="K89" s="9">
        <f t="shared" si="3"/>
        <v>1</v>
      </c>
      <c r="L89" s="8"/>
      <c r="M89" s="19" t="s">
        <v>437</v>
      </c>
      <c r="N89" s="8"/>
    </row>
    <row r="90" spans="1:14" ht="15.75" customHeight="1">
      <c r="A90" s="8">
        <v>11</v>
      </c>
      <c r="B90" s="135">
        <v>820</v>
      </c>
      <c r="C90" s="19" t="s">
        <v>438</v>
      </c>
      <c r="D90" s="19" t="s">
        <v>785</v>
      </c>
      <c r="E90" s="19" t="s">
        <v>833</v>
      </c>
      <c r="F90" s="19">
        <v>0</v>
      </c>
      <c r="G90" s="7">
        <v>0</v>
      </c>
      <c r="H90" s="7">
        <v>0</v>
      </c>
      <c r="I90" s="7">
        <v>0</v>
      </c>
      <c r="J90" s="7">
        <v>1</v>
      </c>
      <c r="K90" s="9">
        <f t="shared" si="3"/>
        <v>1</v>
      </c>
      <c r="L90" s="8"/>
      <c r="M90" s="19" t="s">
        <v>436</v>
      </c>
      <c r="N90" s="764" t="s">
        <v>1195</v>
      </c>
    </row>
    <row r="91" spans="1:14" ht="15.75" customHeight="1">
      <c r="A91" s="8">
        <v>11</v>
      </c>
      <c r="B91" s="19">
        <v>827</v>
      </c>
      <c r="C91" s="19" t="s">
        <v>751</v>
      </c>
      <c r="D91" s="19" t="s">
        <v>558</v>
      </c>
      <c r="E91" s="19" t="s">
        <v>524</v>
      </c>
      <c r="F91" s="19">
        <v>1</v>
      </c>
      <c r="G91" s="7">
        <v>0</v>
      </c>
      <c r="H91" s="7">
        <v>0</v>
      </c>
      <c r="I91" s="7">
        <v>0</v>
      </c>
      <c r="J91" s="7">
        <v>0</v>
      </c>
      <c r="K91" s="9">
        <f t="shared" si="3"/>
        <v>1</v>
      </c>
      <c r="L91" s="8"/>
      <c r="M91" s="19" t="s">
        <v>426</v>
      </c>
      <c r="N91" s="8"/>
    </row>
    <row r="92" spans="1:14" ht="15.75" customHeight="1">
      <c r="A92" s="8">
        <v>23</v>
      </c>
      <c r="B92" s="135">
        <v>802</v>
      </c>
      <c r="C92" s="135" t="s">
        <v>776</v>
      </c>
      <c r="D92" s="135" t="s">
        <v>538</v>
      </c>
      <c r="E92" s="135" t="s">
        <v>528</v>
      </c>
      <c r="F92" s="135">
        <v>0</v>
      </c>
      <c r="G92" s="7">
        <v>0</v>
      </c>
      <c r="H92" s="7">
        <v>0</v>
      </c>
      <c r="I92" s="7">
        <v>0</v>
      </c>
      <c r="J92" s="7">
        <v>0</v>
      </c>
      <c r="K92" s="9">
        <f t="shared" si="3"/>
        <v>0</v>
      </c>
      <c r="L92" s="8"/>
      <c r="M92" s="135" t="s">
        <v>439</v>
      </c>
      <c r="N92" s="132"/>
    </row>
    <row r="93" spans="1:14" ht="15.75" customHeight="1">
      <c r="A93" s="8">
        <v>23</v>
      </c>
      <c r="B93" s="135">
        <v>804</v>
      </c>
      <c r="C93" s="19" t="s">
        <v>1079</v>
      </c>
      <c r="D93" s="19" t="s">
        <v>706</v>
      </c>
      <c r="E93" s="19" t="s">
        <v>565</v>
      </c>
      <c r="F93" s="19">
        <v>0</v>
      </c>
      <c r="G93" s="7">
        <v>0</v>
      </c>
      <c r="H93" s="7">
        <v>0</v>
      </c>
      <c r="I93" s="7">
        <v>0</v>
      </c>
      <c r="J93" s="7">
        <v>0</v>
      </c>
      <c r="K93" s="9">
        <f t="shared" si="3"/>
        <v>0</v>
      </c>
      <c r="L93" s="8"/>
      <c r="M93" s="19" t="s">
        <v>388</v>
      </c>
      <c r="N93" s="8"/>
    </row>
    <row r="94" spans="1:14" ht="15.75" customHeight="1">
      <c r="A94" s="8">
        <v>23</v>
      </c>
      <c r="B94" s="135">
        <v>806</v>
      </c>
      <c r="C94" s="762" t="s">
        <v>1645</v>
      </c>
      <c r="D94" s="762" t="s">
        <v>858</v>
      </c>
      <c r="E94" s="762" t="s">
        <v>514</v>
      </c>
      <c r="F94" s="762">
        <v>0</v>
      </c>
      <c r="G94" s="7">
        <v>0</v>
      </c>
      <c r="H94" s="7">
        <v>0</v>
      </c>
      <c r="I94" s="7">
        <v>0</v>
      </c>
      <c r="J94" s="7">
        <v>0</v>
      </c>
      <c r="K94" s="9">
        <f t="shared" si="3"/>
        <v>0</v>
      </c>
      <c r="L94" s="8"/>
      <c r="M94" s="762" t="s">
        <v>440</v>
      </c>
      <c r="N94" s="8"/>
    </row>
    <row r="95" spans="1:14" ht="15.75" customHeight="1">
      <c r="A95" s="8">
        <v>23</v>
      </c>
      <c r="B95" s="135">
        <v>810</v>
      </c>
      <c r="C95" s="19" t="s">
        <v>976</v>
      </c>
      <c r="D95" s="19" t="s">
        <v>586</v>
      </c>
      <c r="E95" s="19" t="s">
        <v>841</v>
      </c>
      <c r="F95" s="19">
        <v>0</v>
      </c>
      <c r="G95" s="7">
        <v>0</v>
      </c>
      <c r="H95" s="7">
        <v>0</v>
      </c>
      <c r="I95" s="7">
        <v>0</v>
      </c>
      <c r="J95" s="7">
        <v>0</v>
      </c>
      <c r="K95" s="9">
        <f t="shared" si="3"/>
        <v>0</v>
      </c>
      <c r="L95" s="8"/>
      <c r="M95" s="19" t="s">
        <v>374</v>
      </c>
      <c r="N95" s="763" t="s">
        <v>1195</v>
      </c>
    </row>
    <row r="96" spans="1:14" ht="15.75" customHeight="1">
      <c r="A96" s="8">
        <v>23</v>
      </c>
      <c r="B96" s="19">
        <v>811</v>
      </c>
      <c r="C96" s="19" t="s">
        <v>987</v>
      </c>
      <c r="D96" s="19" t="s">
        <v>658</v>
      </c>
      <c r="E96" s="19" t="s">
        <v>841</v>
      </c>
      <c r="F96" s="19">
        <v>0</v>
      </c>
      <c r="G96" s="7">
        <v>0</v>
      </c>
      <c r="H96" s="7">
        <v>0</v>
      </c>
      <c r="I96" s="7">
        <v>0</v>
      </c>
      <c r="J96" s="7">
        <v>0</v>
      </c>
      <c r="K96" s="9">
        <f t="shared" si="3"/>
        <v>0</v>
      </c>
      <c r="L96" s="8"/>
      <c r="M96" s="19" t="s">
        <v>374</v>
      </c>
      <c r="N96" s="8"/>
    </row>
    <row r="97" spans="1:14" ht="15.75" customHeight="1">
      <c r="A97" s="8">
        <v>23</v>
      </c>
      <c r="B97" s="135">
        <v>814</v>
      </c>
      <c r="C97" s="19" t="s">
        <v>982</v>
      </c>
      <c r="D97" s="19" t="s">
        <v>741</v>
      </c>
      <c r="E97" s="19" t="s">
        <v>931</v>
      </c>
      <c r="F97" s="19">
        <v>0</v>
      </c>
      <c r="G97" s="7">
        <v>0</v>
      </c>
      <c r="H97" s="7">
        <v>0</v>
      </c>
      <c r="I97" s="7">
        <v>0</v>
      </c>
      <c r="J97" s="7">
        <v>0</v>
      </c>
      <c r="K97" s="9">
        <f t="shared" si="3"/>
        <v>0</v>
      </c>
      <c r="L97" s="8"/>
      <c r="M97" s="19" t="s">
        <v>421</v>
      </c>
      <c r="N97" s="8"/>
    </row>
    <row r="98" spans="1:14" ht="15.75" customHeight="1">
      <c r="A98" s="8">
        <v>23</v>
      </c>
      <c r="B98" s="135">
        <v>824</v>
      </c>
      <c r="C98" s="19" t="s">
        <v>1007</v>
      </c>
      <c r="D98" s="19" t="s">
        <v>586</v>
      </c>
      <c r="E98" s="19" t="s">
        <v>939</v>
      </c>
      <c r="F98" s="19">
        <v>0</v>
      </c>
      <c r="G98" s="7">
        <v>0</v>
      </c>
      <c r="H98" s="7">
        <v>0</v>
      </c>
      <c r="I98" s="7">
        <v>0</v>
      </c>
      <c r="J98" s="7">
        <v>0</v>
      </c>
      <c r="K98" s="9">
        <f t="shared" si="3"/>
        <v>0</v>
      </c>
      <c r="L98" s="8"/>
      <c r="M98" s="19" t="s">
        <v>441</v>
      </c>
      <c r="N98" s="8"/>
    </row>
    <row r="99" spans="1:14" ht="15.75" customHeight="1">
      <c r="A99" s="8">
        <v>23</v>
      </c>
      <c r="B99" s="19">
        <v>825</v>
      </c>
      <c r="C99" s="19" t="s">
        <v>1238</v>
      </c>
      <c r="D99" s="19" t="s">
        <v>531</v>
      </c>
      <c r="E99" s="19" t="s">
        <v>679</v>
      </c>
      <c r="F99" s="19">
        <v>0</v>
      </c>
      <c r="G99" s="7">
        <v>0</v>
      </c>
      <c r="H99" s="7">
        <v>0</v>
      </c>
      <c r="I99" s="7">
        <v>0</v>
      </c>
      <c r="J99" s="7">
        <v>0</v>
      </c>
      <c r="K99" s="9">
        <f t="shared" si="3"/>
        <v>0</v>
      </c>
      <c r="L99" s="8"/>
      <c r="M99" s="19" t="s">
        <v>399</v>
      </c>
      <c r="N99" s="8"/>
    </row>
    <row r="100" spans="1:14" ht="15.75" customHeight="1">
      <c r="A100" s="8">
        <v>23</v>
      </c>
      <c r="B100" s="135">
        <v>826</v>
      </c>
      <c r="C100" s="19" t="s">
        <v>1810</v>
      </c>
      <c r="D100" s="19" t="s">
        <v>655</v>
      </c>
      <c r="E100" s="35" t="s">
        <v>974</v>
      </c>
      <c r="F100" s="35">
        <v>0</v>
      </c>
      <c r="G100" s="7">
        <v>0</v>
      </c>
      <c r="H100" s="7">
        <v>0</v>
      </c>
      <c r="I100" s="7">
        <v>0</v>
      </c>
      <c r="J100" s="7">
        <v>0</v>
      </c>
      <c r="K100" s="9">
        <f t="shared" si="3"/>
        <v>0</v>
      </c>
      <c r="L100" s="8"/>
      <c r="M100" s="35" t="s">
        <v>424</v>
      </c>
      <c r="N100" s="8"/>
    </row>
    <row r="101" spans="1:14" ht="15.75" customHeight="1">
      <c r="A101" s="8"/>
      <c r="B101" s="19">
        <v>809</v>
      </c>
      <c r="C101" s="765" t="s">
        <v>968</v>
      </c>
      <c r="D101" s="19" t="s">
        <v>969</v>
      </c>
      <c r="E101" s="19" t="s">
        <v>532</v>
      </c>
      <c r="F101" s="765"/>
      <c r="G101" s="7"/>
      <c r="H101" s="7"/>
      <c r="I101" s="7"/>
      <c r="J101" s="7"/>
      <c r="K101" s="9" t="s">
        <v>644</v>
      </c>
      <c r="L101" s="8"/>
      <c r="M101" s="765" t="s">
        <v>412</v>
      </c>
      <c r="N101" s="8"/>
    </row>
    <row r="102" spans="1:14" ht="15.75" customHeight="1">
      <c r="A102" s="8"/>
      <c r="B102" s="135">
        <v>812</v>
      </c>
      <c r="C102" s="19" t="s">
        <v>859</v>
      </c>
      <c r="D102" s="19" t="s">
        <v>625</v>
      </c>
      <c r="E102" s="19" t="s">
        <v>1002</v>
      </c>
      <c r="F102" s="19"/>
      <c r="G102" s="7"/>
      <c r="H102" s="7"/>
      <c r="I102" s="7"/>
      <c r="J102" s="7"/>
      <c r="K102" s="9" t="s">
        <v>644</v>
      </c>
      <c r="L102" s="8"/>
      <c r="M102" s="19" t="s">
        <v>442</v>
      </c>
      <c r="N102" s="245"/>
    </row>
    <row r="103" spans="1:14" ht="15.75" customHeight="1">
      <c r="A103" s="8"/>
      <c r="B103" s="19">
        <v>821</v>
      </c>
      <c r="C103" s="19" t="s">
        <v>1530</v>
      </c>
      <c r="D103" s="19" t="s">
        <v>614</v>
      </c>
      <c r="E103" s="19" t="s">
        <v>443</v>
      </c>
      <c r="F103" s="19"/>
      <c r="G103" s="7"/>
      <c r="H103" s="7"/>
      <c r="I103" s="7"/>
      <c r="J103" s="7"/>
      <c r="K103" s="9" t="s">
        <v>644</v>
      </c>
      <c r="L103" s="8"/>
      <c r="M103" s="19" t="s">
        <v>370</v>
      </c>
      <c r="N103" s="8"/>
    </row>
    <row r="104" spans="1:14" ht="15.75" customHeight="1">
      <c r="A104" s="8"/>
      <c r="B104" s="135">
        <v>822</v>
      </c>
      <c r="C104" s="19" t="s">
        <v>749</v>
      </c>
      <c r="D104" s="19" t="s">
        <v>750</v>
      </c>
      <c r="E104" s="19" t="s">
        <v>892</v>
      </c>
      <c r="F104" s="19"/>
      <c r="G104" s="7"/>
      <c r="H104" s="7"/>
      <c r="I104" s="7"/>
      <c r="J104" s="7"/>
      <c r="K104" s="9" t="s">
        <v>644</v>
      </c>
      <c r="L104" s="8"/>
      <c r="M104" s="19" t="s">
        <v>379</v>
      </c>
      <c r="N104" s="8"/>
    </row>
    <row r="105" spans="1:14" ht="15.75" customHeight="1">
      <c r="A105" s="8"/>
      <c r="B105" s="19">
        <v>823</v>
      </c>
      <c r="C105" s="19" t="s">
        <v>980</v>
      </c>
      <c r="D105" s="19" t="s">
        <v>620</v>
      </c>
      <c r="E105" s="19" t="s">
        <v>681</v>
      </c>
      <c r="F105" s="19"/>
      <c r="G105" s="7"/>
      <c r="H105" s="7"/>
      <c r="I105" s="7"/>
      <c r="J105" s="7"/>
      <c r="K105" s="9" t="s">
        <v>644</v>
      </c>
      <c r="L105" s="8"/>
      <c r="M105" s="19" t="s">
        <v>382</v>
      </c>
      <c r="N105" s="8"/>
    </row>
    <row r="106" spans="1:14" ht="13.5" customHeight="1">
      <c r="A106" s="191"/>
      <c r="B106" s="767"/>
      <c r="C106" s="767"/>
      <c r="D106" s="767"/>
      <c r="E106" s="767"/>
      <c r="F106" s="767"/>
      <c r="G106" s="768"/>
      <c r="H106" s="768"/>
      <c r="I106" s="768"/>
      <c r="J106" s="768"/>
      <c r="K106" s="769"/>
      <c r="L106" s="191"/>
      <c r="M106" s="767"/>
      <c r="N106" s="191"/>
    </row>
    <row r="107" spans="1:14" ht="13.5" customHeight="1">
      <c r="A107" s="191"/>
      <c r="B107" s="767"/>
      <c r="C107" s="767"/>
      <c r="D107" s="767"/>
      <c r="E107" s="767"/>
      <c r="F107" s="767"/>
      <c r="G107" s="768"/>
      <c r="H107" s="768"/>
      <c r="I107" s="768"/>
      <c r="J107" s="768"/>
      <c r="K107" s="769"/>
      <c r="L107" s="191"/>
      <c r="M107" s="767"/>
      <c r="N107" s="191"/>
    </row>
    <row r="108" spans="1:14" ht="13.5" customHeight="1">
      <c r="A108" s="191"/>
      <c r="B108" s="767"/>
      <c r="C108" s="767"/>
      <c r="D108" s="767"/>
      <c r="E108" s="767"/>
      <c r="F108" s="767"/>
      <c r="G108" s="768"/>
      <c r="H108" s="768"/>
      <c r="I108" s="768"/>
      <c r="J108" s="768"/>
      <c r="K108" s="769"/>
      <c r="L108" s="191"/>
      <c r="M108" s="767"/>
      <c r="N108" s="191"/>
    </row>
    <row r="109" spans="1:14" ht="13.5" customHeight="1">
      <c r="A109" s="191"/>
      <c r="B109" s="767"/>
      <c r="C109" s="767"/>
      <c r="D109" s="767"/>
      <c r="E109" s="767"/>
      <c r="F109" s="767"/>
      <c r="G109" s="768"/>
      <c r="H109" s="768"/>
      <c r="I109" s="768"/>
      <c r="J109" s="768"/>
      <c r="K109" s="769"/>
      <c r="L109" s="191"/>
      <c r="M109" s="767"/>
      <c r="N109" s="191"/>
    </row>
    <row r="110" spans="1:14" ht="19.5" customHeight="1">
      <c r="A110" s="772" t="s">
        <v>444</v>
      </c>
      <c r="B110" s="767"/>
      <c r="C110" s="767"/>
      <c r="D110" s="767"/>
      <c r="E110" s="767"/>
      <c r="F110" s="767"/>
      <c r="G110" s="768"/>
      <c r="H110" s="768"/>
      <c r="I110" s="768"/>
      <c r="J110" s="768"/>
      <c r="K110" s="768"/>
      <c r="L110" s="768"/>
      <c r="M110" s="767"/>
      <c r="N110" s="764"/>
    </row>
    <row r="111" spans="1:14" ht="44.25">
      <c r="A111" s="2" t="s">
        <v>353</v>
      </c>
      <c r="B111" s="9" t="s">
        <v>873</v>
      </c>
      <c r="C111" s="8" t="s">
        <v>1134</v>
      </c>
      <c r="D111" s="8" t="s">
        <v>1135</v>
      </c>
      <c r="E111" s="9" t="s">
        <v>501</v>
      </c>
      <c r="F111" s="752" t="s">
        <v>74</v>
      </c>
      <c r="G111" s="752" t="s">
        <v>75</v>
      </c>
      <c r="H111" s="752" t="s">
        <v>354</v>
      </c>
      <c r="I111" s="752" t="s">
        <v>355</v>
      </c>
      <c r="J111" s="752" t="s">
        <v>356</v>
      </c>
      <c r="K111" s="753" t="s">
        <v>357</v>
      </c>
      <c r="L111" s="8" t="s">
        <v>509</v>
      </c>
      <c r="M111" s="9" t="s">
        <v>1183</v>
      </c>
      <c r="N111" s="9" t="s">
        <v>358</v>
      </c>
    </row>
    <row r="112" spans="1:14" ht="13.5" customHeight="1">
      <c r="A112" s="2"/>
      <c r="B112" s="9"/>
      <c r="C112" s="8"/>
      <c r="D112" s="8"/>
      <c r="E112" s="9"/>
      <c r="F112" s="9">
        <v>7</v>
      </c>
      <c r="G112" s="9">
        <v>7</v>
      </c>
      <c r="H112" s="9">
        <v>7</v>
      </c>
      <c r="I112" s="9">
        <v>7</v>
      </c>
      <c r="J112" s="9">
        <v>7</v>
      </c>
      <c r="K112" s="9">
        <f aca="true" t="shared" si="4" ref="K112:K139">SUM(F112:J112)</f>
        <v>35</v>
      </c>
      <c r="L112" s="9"/>
      <c r="M112" s="9"/>
      <c r="N112" s="9"/>
    </row>
    <row r="113" spans="1:14" ht="13.5" customHeight="1">
      <c r="A113" s="26">
        <v>1</v>
      </c>
      <c r="B113" s="10">
        <v>917</v>
      </c>
      <c r="C113" s="10" t="s">
        <v>1030</v>
      </c>
      <c r="D113" s="10" t="s">
        <v>610</v>
      </c>
      <c r="E113" s="10" t="s">
        <v>579</v>
      </c>
      <c r="F113" s="773">
        <v>7</v>
      </c>
      <c r="G113" s="25">
        <v>0</v>
      </c>
      <c r="H113" s="25">
        <v>4</v>
      </c>
      <c r="I113" s="25">
        <v>7</v>
      </c>
      <c r="J113" s="25">
        <v>0</v>
      </c>
      <c r="K113" s="754">
        <f t="shared" si="4"/>
        <v>18</v>
      </c>
      <c r="L113" s="774" t="s">
        <v>515</v>
      </c>
      <c r="M113" s="773" t="s">
        <v>831</v>
      </c>
      <c r="N113" s="754" t="s">
        <v>1329</v>
      </c>
    </row>
    <row r="114" spans="1:14" ht="13.5" customHeight="1">
      <c r="A114" s="26">
        <v>2</v>
      </c>
      <c r="B114" s="106">
        <v>918</v>
      </c>
      <c r="C114" s="10" t="s">
        <v>445</v>
      </c>
      <c r="D114" s="10" t="s">
        <v>1051</v>
      </c>
      <c r="E114" s="10" t="s">
        <v>836</v>
      </c>
      <c r="F114" s="10">
        <v>4</v>
      </c>
      <c r="G114" s="25">
        <v>4</v>
      </c>
      <c r="H114" s="25">
        <v>0</v>
      </c>
      <c r="I114" s="25">
        <v>7</v>
      </c>
      <c r="J114" s="25">
        <v>0</v>
      </c>
      <c r="K114" s="754">
        <f t="shared" si="4"/>
        <v>15</v>
      </c>
      <c r="L114" s="754" t="s">
        <v>520</v>
      </c>
      <c r="M114" s="10" t="s">
        <v>414</v>
      </c>
      <c r="N114" s="25" t="s">
        <v>1161</v>
      </c>
    </row>
    <row r="115" spans="1:14" ht="13.5" customHeight="1">
      <c r="A115" s="26">
        <v>3</v>
      </c>
      <c r="B115" s="10">
        <v>919</v>
      </c>
      <c r="C115" s="759" t="s">
        <v>1212</v>
      </c>
      <c r="D115" s="759" t="s">
        <v>779</v>
      </c>
      <c r="E115" s="759" t="s">
        <v>836</v>
      </c>
      <c r="F115" s="759">
        <v>3</v>
      </c>
      <c r="G115" s="25">
        <v>1</v>
      </c>
      <c r="H115" s="25">
        <v>0</v>
      </c>
      <c r="I115" s="25">
        <v>7</v>
      </c>
      <c r="J115" s="25">
        <v>2</v>
      </c>
      <c r="K115" s="754">
        <f t="shared" si="4"/>
        <v>13</v>
      </c>
      <c r="L115" s="754" t="s">
        <v>520</v>
      </c>
      <c r="M115" s="759" t="s">
        <v>414</v>
      </c>
      <c r="N115" s="775" t="s">
        <v>1195</v>
      </c>
    </row>
    <row r="116" spans="1:14" ht="13.5" customHeight="1">
      <c r="A116" s="26">
        <v>4</v>
      </c>
      <c r="B116" s="10">
        <v>905</v>
      </c>
      <c r="C116" s="759" t="s">
        <v>544</v>
      </c>
      <c r="D116" s="759" t="s">
        <v>527</v>
      </c>
      <c r="E116" s="759" t="s">
        <v>545</v>
      </c>
      <c r="F116" s="759">
        <v>0</v>
      </c>
      <c r="G116" s="25">
        <v>3</v>
      </c>
      <c r="H116" s="25">
        <v>0</v>
      </c>
      <c r="I116" s="25">
        <v>7</v>
      </c>
      <c r="J116" s="25">
        <v>1</v>
      </c>
      <c r="K116" s="754">
        <f t="shared" si="4"/>
        <v>11</v>
      </c>
      <c r="L116" s="754" t="s">
        <v>520</v>
      </c>
      <c r="M116" s="759" t="s">
        <v>362</v>
      </c>
      <c r="N116" s="775" t="s">
        <v>828</v>
      </c>
    </row>
    <row r="117" spans="1:14" ht="13.5" customHeight="1">
      <c r="A117" s="26">
        <v>5</v>
      </c>
      <c r="B117" s="106">
        <v>914</v>
      </c>
      <c r="C117" s="10" t="s">
        <v>1819</v>
      </c>
      <c r="D117" s="10" t="s">
        <v>1820</v>
      </c>
      <c r="E117" s="10" t="s">
        <v>446</v>
      </c>
      <c r="F117" s="10">
        <v>2</v>
      </c>
      <c r="G117" s="25">
        <v>1</v>
      </c>
      <c r="H117" s="25">
        <v>0</v>
      </c>
      <c r="I117" s="25">
        <v>5</v>
      </c>
      <c r="J117" s="25">
        <v>1</v>
      </c>
      <c r="K117" s="754">
        <f t="shared" si="4"/>
        <v>9</v>
      </c>
      <c r="L117" s="754" t="s">
        <v>520</v>
      </c>
      <c r="M117" s="10" t="s">
        <v>363</v>
      </c>
      <c r="N117" s="25"/>
    </row>
    <row r="118" spans="1:14" ht="13.5" customHeight="1">
      <c r="A118" s="26">
        <v>6</v>
      </c>
      <c r="B118" s="19">
        <v>913</v>
      </c>
      <c r="C118" s="19" t="s">
        <v>1034</v>
      </c>
      <c r="D118" s="19" t="s">
        <v>608</v>
      </c>
      <c r="E118" s="19" t="s">
        <v>587</v>
      </c>
      <c r="F118" s="35">
        <v>1</v>
      </c>
      <c r="G118" s="26">
        <v>0</v>
      </c>
      <c r="H118" s="26">
        <v>0</v>
      </c>
      <c r="I118" s="26">
        <v>7</v>
      </c>
      <c r="J118" s="26">
        <v>0</v>
      </c>
      <c r="K118" s="753">
        <f t="shared" si="4"/>
        <v>8</v>
      </c>
      <c r="L118" s="753"/>
      <c r="M118" s="35" t="s">
        <v>434</v>
      </c>
      <c r="N118" s="26"/>
    </row>
    <row r="119" spans="1:14" ht="13.5" customHeight="1">
      <c r="A119" s="26">
        <v>6</v>
      </c>
      <c r="B119" s="135">
        <v>920</v>
      </c>
      <c r="C119" s="19" t="s">
        <v>1359</v>
      </c>
      <c r="D119" s="19" t="s">
        <v>531</v>
      </c>
      <c r="E119" s="19" t="s">
        <v>836</v>
      </c>
      <c r="F119" s="19">
        <v>0</v>
      </c>
      <c r="G119" s="26">
        <v>1</v>
      </c>
      <c r="H119" s="26">
        <v>0</v>
      </c>
      <c r="I119" s="26">
        <v>7</v>
      </c>
      <c r="J119" s="26">
        <v>0</v>
      </c>
      <c r="K119" s="753">
        <f t="shared" si="4"/>
        <v>8</v>
      </c>
      <c r="L119" s="753"/>
      <c r="M119" s="19" t="s">
        <v>414</v>
      </c>
      <c r="N119" s="26"/>
    </row>
    <row r="120" spans="1:14" ht="13.5" customHeight="1">
      <c r="A120" s="26">
        <v>8</v>
      </c>
      <c r="B120" s="19">
        <v>907</v>
      </c>
      <c r="C120" s="762" t="s">
        <v>965</v>
      </c>
      <c r="D120" s="762" t="s">
        <v>608</v>
      </c>
      <c r="E120" s="762" t="s">
        <v>514</v>
      </c>
      <c r="F120" s="762">
        <v>0</v>
      </c>
      <c r="G120" s="26">
        <v>0</v>
      </c>
      <c r="H120" s="26">
        <v>0</v>
      </c>
      <c r="I120" s="26">
        <v>5</v>
      </c>
      <c r="J120" s="26">
        <v>1</v>
      </c>
      <c r="K120" s="753">
        <f t="shared" si="4"/>
        <v>6</v>
      </c>
      <c r="L120" s="753"/>
      <c r="M120" s="762" t="s">
        <v>440</v>
      </c>
      <c r="N120" s="763"/>
    </row>
    <row r="121" spans="1:14" ht="13.5" customHeight="1">
      <c r="A121" s="26">
        <v>8</v>
      </c>
      <c r="B121" s="135">
        <v>930</v>
      </c>
      <c r="C121" s="19" t="s">
        <v>1825</v>
      </c>
      <c r="D121" s="19" t="s">
        <v>600</v>
      </c>
      <c r="E121" s="35" t="s">
        <v>974</v>
      </c>
      <c r="F121" s="35">
        <v>0</v>
      </c>
      <c r="G121" s="26">
        <v>0</v>
      </c>
      <c r="H121" s="26">
        <v>0</v>
      </c>
      <c r="I121" s="26">
        <v>6</v>
      </c>
      <c r="J121" s="26">
        <v>0</v>
      </c>
      <c r="K121" s="753">
        <f t="shared" si="4"/>
        <v>6</v>
      </c>
      <c r="L121" s="753"/>
      <c r="M121" s="35" t="s">
        <v>424</v>
      </c>
      <c r="N121" s="26"/>
    </row>
    <row r="122" spans="1:14" ht="13.5" customHeight="1">
      <c r="A122" s="26">
        <v>10</v>
      </c>
      <c r="B122" s="135">
        <v>922</v>
      </c>
      <c r="C122" s="19" t="s">
        <v>832</v>
      </c>
      <c r="D122" s="19" t="s">
        <v>698</v>
      </c>
      <c r="E122" s="19" t="s">
        <v>833</v>
      </c>
      <c r="F122" s="19">
        <v>0</v>
      </c>
      <c r="G122" s="26">
        <v>0</v>
      </c>
      <c r="H122" s="26">
        <v>0</v>
      </c>
      <c r="I122" s="26">
        <v>5</v>
      </c>
      <c r="J122" s="26">
        <v>0</v>
      </c>
      <c r="K122" s="753">
        <f t="shared" si="4"/>
        <v>5</v>
      </c>
      <c r="L122" s="753"/>
      <c r="M122" s="19" t="s">
        <v>415</v>
      </c>
      <c r="N122" s="26"/>
    </row>
    <row r="123" spans="1:14" ht="13.5" customHeight="1">
      <c r="A123" s="26">
        <v>11</v>
      </c>
      <c r="B123" s="19">
        <v>927</v>
      </c>
      <c r="C123" s="19" t="s">
        <v>1827</v>
      </c>
      <c r="D123" s="19" t="s">
        <v>1828</v>
      </c>
      <c r="E123" s="19" t="s">
        <v>681</v>
      </c>
      <c r="F123" s="19">
        <v>0</v>
      </c>
      <c r="G123" s="26">
        <v>0</v>
      </c>
      <c r="H123" s="26">
        <v>5</v>
      </c>
      <c r="I123" s="26">
        <v>0</v>
      </c>
      <c r="J123" s="26">
        <v>0</v>
      </c>
      <c r="K123" s="753">
        <f t="shared" si="4"/>
        <v>5</v>
      </c>
      <c r="L123" s="753"/>
      <c r="M123" s="19" t="s">
        <v>382</v>
      </c>
      <c r="N123" s="26"/>
    </row>
    <row r="124" spans="1:14" ht="13.5" customHeight="1">
      <c r="A124" s="26">
        <v>12</v>
      </c>
      <c r="B124" s="135">
        <v>908</v>
      </c>
      <c r="C124" s="19" t="s">
        <v>47</v>
      </c>
      <c r="D124" s="19" t="s">
        <v>625</v>
      </c>
      <c r="E124" s="19" t="s">
        <v>576</v>
      </c>
      <c r="F124" s="19">
        <v>2</v>
      </c>
      <c r="G124" s="26">
        <v>0</v>
      </c>
      <c r="H124" s="26">
        <v>0</v>
      </c>
      <c r="I124" s="26">
        <v>2</v>
      </c>
      <c r="J124" s="26">
        <v>0</v>
      </c>
      <c r="K124" s="753">
        <f t="shared" si="4"/>
        <v>4</v>
      </c>
      <c r="L124" s="753"/>
      <c r="M124" s="19" t="s">
        <v>411</v>
      </c>
      <c r="N124" s="26"/>
    </row>
    <row r="125" spans="1:14" ht="13.5" customHeight="1">
      <c r="A125" s="26">
        <v>13</v>
      </c>
      <c r="B125" s="135">
        <v>912</v>
      </c>
      <c r="C125" s="19" t="s">
        <v>1656</v>
      </c>
      <c r="D125" s="19" t="s">
        <v>447</v>
      </c>
      <c r="E125" s="19" t="s">
        <v>597</v>
      </c>
      <c r="F125" s="19">
        <v>0</v>
      </c>
      <c r="G125" s="26">
        <v>0</v>
      </c>
      <c r="H125" s="26">
        <v>0</v>
      </c>
      <c r="I125" s="26">
        <v>3</v>
      </c>
      <c r="J125" s="26">
        <v>1</v>
      </c>
      <c r="K125" s="753">
        <f t="shared" si="4"/>
        <v>4</v>
      </c>
      <c r="L125" s="753"/>
      <c r="M125" s="19" t="s">
        <v>448</v>
      </c>
      <c r="N125" s="26"/>
    </row>
    <row r="126" spans="1:14" ht="13.5" customHeight="1">
      <c r="A126" s="26">
        <v>14</v>
      </c>
      <c r="B126" s="135">
        <v>910</v>
      </c>
      <c r="C126" s="19" t="s">
        <v>615</v>
      </c>
      <c r="D126" s="19" t="s">
        <v>616</v>
      </c>
      <c r="E126" s="19" t="s">
        <v>841</v>
      </c>
      <c r="F126" s="19">
        <v>0</v>
      </c>
      <c r="G126" s="26">
        <v>3</v>
      </c>
      <c r="H126" s="26">
        <v>0</v>
      </c>
      <c r="I126" s="26">
        <v>0</v>
      </c>
      <c r="J126" s="26">
        <v>0</v>
      </c>
      <c r="K126" s="753">
        <f t="shared" si="4"/>
        <v>3</v>
      </c>
      <c r="L126" s="753"/>
      <c r="M126" s="19" t="s">
        <v>449</v>
      </c>
      <c r="N126" s="26"/>
    </row>
    <row r="127" spans="1:14" ht="13.5" customHeight="1">
      <c r="A127" s="26">
        <v>15</v>
      </c>
      <c r="B127" s="19">
        <v>915</v>
      </c>
      <c r="C127" s="19" t="s">
        <v>1050</v>
      </c>
      <c r="D127" s="19" t="s">
        <v>1051</v>
      </c>
      <c r="E127" s="19" t="s">
        <v>931</v>
      </c>
      <c r="F127" s="19">
        <v>0</v>
      </c>
      <c r="G127" s="26">
        <v>1</v>
      </c>
      <c r="H127" s="26">
        <v>0</v>
      </c>
      <c r="I127" s="26">
        <v>2</v>
      </c>
      <c r="J127" s="26">
        <v>0</v>
      </c>
      <c r="K127" s="753">
        <f t="shared" si="4"/>
        <v>3</v>
      </c>
      <c r="L127" s="753"/>
      <c r="M127" s="19" t="s">
        <v>421</v>
      </c>
      <c r="N127" s="26" t="s">
        <v>1195</v>
      </c>
    </row>
    <row r="128" spans="1:14" ht="13.5" customHeight="1">
      <c r="A128" s="26">
        <v>16</v>
      </c>
      <c r="B128" s="19">
        <v>921</v>
      </c>
      <c r="C128" s="19" t="s">
        <v>1371</v>
      </c>
      <c r="D128" s="19" t="s">
        <v>614</v>
      </c>
      <c r="E128" s="19" t="s">
        <v>846</v>
      </c>
      <c r="F128" s="17">
        <v>0</v>
      </c>
      <c r="G128" s="26">
        <v>1</v>
      </c>
      <c r="H128" s="26">
        <v>0</v>
      </c>
      <c r="I128" s="26">
        <v>0</v>
      </c>
      <c r="J128" s="26">
        <v>2</v>
      </c>
      <c r="K128" s="753">
        <f t="shared" si="4"/>
        <v>3</v>
      </c>
      <c r="L128" s="753"/>
      <c r="M128" s="17" t="s">
        <v>450</v>
      </c>
      <c r="N128" s="26"/>
    </row>
    <row r="129" spans="1:14" ht="13.5" customHeight="1">
      <c r="A129" s="26">
        <v>17</v>
      </c>
      <c r="B129" s="135">
        <v>932</v>
      </c>
      <c r="C129" s="19" t="s">
        <v>1379</v>
      </c>
      <c r="D129" s="19" t="s">
        <v>527</v>
      </c>
      <c r="E129" s="19" t="s">
        <v>524</v>
      </c>
      <c r="F129" s="19">
        <v>0</v>
      </c>
      <c r="G129" s="26">
        <v>3</v>
      </c>
      <c r="H129" s="26">
        <v>0</v>
      </c>
      <c r="I129" s="26">
        <v>0</v>
      </c>
      <c r="J129" s="26">
        <v>0</v>
      </c>
      <c r="K129" s="753">
        <f t="shared" si="4"/>
        <v>3</v>
      </c>
      <c r="L129" s="753"/>
      <c r="M129" s="19" t="s">
        <v>426</v>
      </c>
      <c r="N129" s="753"/>
    </row>
    <row r="130" spans="1:14" ht="13.5" customHeight="1">
      <c r="A130" s="26">
        <v>18</v>
      </c>
      <c r="B130" s="19">
        <v>909</v>
      </c>
      <c r="C130" s="765" t="s">
        <v>1021</v>
      </c>
      <c r="D130" s="19" t="s">
        <v>531</v>
      </c>
      <c r="E130" s="19" t="s">
        <v>532</v>
      </c>
      <c r="F130" s="765">
        <v>1</v>
      </c>
      <c r="G130" s="26">
        <v>0</v>
      </c>
      <c r="H130" s="26">
        <v>0</v>
      </c>
      <c r="I130" s="26">
        <v>0</v>
      </c>
      <c r="J130" s="26">
        <v>1</v>
      </c>
      <c r="K130" s="753">
        <f t="shared" si="4"/>
        <v>2</v>
      </c>
      <c r="L130" s="753"/>
      <c r="M130" s="765" t="s">
        <v>451</v>
      </c>
      <c r="N130" s="559"/>
    </row>
    <row r="131" spans="1:14" ht="13.5" customHeight="1">
      <c r="A131" s="26">
        <v>19</v>
      </c>
      <c r="B131" s="19">
        <v>901</v>
      </c>
      <c r="C131" s="19" t="s">
        <v>1061</v>
      </c>
      <c r="D131" s="19" t="s">
        <v>973</v>
      </c>
      <c r="E131" s="19" t="s">
        <v>916</v>
      </c>
      <c r="F131" s="19">
        <v>0</v>
      </c>
      <c r="G131" s="26">
        <v>0</v>
      </c>
      <c r="H131" s="26">
        <v>0</v>
      </c>
      <c r="I131" s="26">
        <v>0</v>
      </c>
      <c r="J131" s="26">
        <v>1</v>
      </c>
      <c r="K131" s="753">
        <f t="shared" si="4"/>
        <v>1</v>
      </c>
      <c r="L131" s="753"/>
      <c r="M131" s="19" t="s">
        <v>380</v>
      </c>
      <c r="N131" s="26"/>
    </row>
    <row r="132" spans="1:14" ht="13.5" customHeight="1">
      <c r="A132" s="26">
        <v>20</v>
      </c>
      <c r="B132" s="19">
        <v>903</v>
      </c>
      <c r="C132" s="19" t="s">
        <v>452</v>
      </c>
      <c r="D132" s="19" t="s">
        <v>606</v>
      </c>
      <c r="E132" s="19" t="s">
        <v>951</v>
      </c>
      <c r="F132" s="19">
        <v>0</v>
      </c>
      <c r="G132" s="26">
        <v>1</v>
      </c>
      <c r="H132" s="26">
        <v>0</v>
      </c>
      <c r="I132" s="26">
        <v>0</v>
      </c>
      <c r="J132" s="26">
        <v>0</v>
      </c>
      <c r="K132" s="753">
        <f t="shared" si="4"/>
        <v>1</v>
      </c>
      <c r="L132" s="753"/>
      <c r="M132" s="19" t="s">
        <v>453</v>
      </c>
      <c r="N132" s="26"/>
    </row>
    <row r="133" spans="1:14" ht="13.5" customHeight="1">
      <c r="A133" s="26">
        <v>21</v>
      </c>
      <c r="B133" s="19">
        <v>911</v>
      </c>
      <c r="C133" s="19" t="s">
        <v>342</v>
      </c>
      <c r="D133" s="19" t="s">
        <v>554</v>
      </c>
      <c r="E133" s="19" t="s">
        <v>860</v>
      </c>
      <c r="F133" s="19">
        <v>0</v>
      </c>
      <c r="G133" s="26">
        <v>0</v>
      </c>
      <c r="H133" s="26">
        <v>0</v>
      </c>
      <c r="I133" s="26">
        <v>0</v>
      </c>
      <c r="J133" s="26">
        <v>1</v>
      </c>
      <c r="K133" s="753">
        <f t="shared" si="4"/>
        <v>1</v>
      </c>
      <c r="L133" s="753"/>
      <c r="M133" s="19" t="s">
        <v>454</v>
      </c>
      <c r="N133" s="26"/>
    </row>
    <row r="134" spans="1:14" ht="13.5" customHeight="1">
      <c r="A134" s="26">
        <v>22</v>
      </c>
      <c r="B134" s="19">
        <v>923</v>
      </c>
      <c r="C134" s="19" t="s">
        <v>626</v>
      </c>
      <c r="D134" s="19" t="s">
        <v>606</v>
      </c>
      <c r="E134" s="19" t="s">
        <v>422</v>
      </c>
      <c r="F134" s="19">
        <v>0</v>
      </c>
      <c r="G134" s="26">
        <v>0</v>
      </c>
      <c r="H134" s="26">
        <v>0</v>
      </c>
      <c r="I134" s="26">
        <v>0</v>
      </c>
      <c r="J134" s="26">
        <v>1</v>
      </c>
      <c r="K134" s="753">
        <f t="shared" si="4"/>
        <v>1</v>
      </c>
      <c r="L134" s="753"/>
      <c r="M134" s="19" t="s">
        <v>370</v>
      </c>
      <c r="N134" s="26"/>
    </row>
    <row r="135" spans="1:14" ht="13.5" customHeight="1">
      <c r="A135" s="26">
        <v>23</v>
      </c>
      <c r="B135" s="135">
        <v>924</v>
      </c>
      <c r="C135" s="19" t="s">
        <v>1053</v>
      </c>
      <c r="D135" s="19" t="s">
        <v>1054</v>
      </c>
      <c r="E135" s="19" t="s">
        <v>561</v>
      </c>
      <c r="F135" s="19">
        <v>1</v>
      </c>
      <c r="G135" s="26">
        <v>0</v>
      </c>
      <c r="H135" s="26">
        <v>0</v>
      </c>
      <c r="I135" s="26">
        <v>0</v>
      </c>
      <c r="J135" s="26">
        <v>0</v>
      </c>
      <c r="K135" s="753">
        <f t="shared" si="4"/>
        <v>1</v>
      </c>
      <c r="L135" s="753"/>
      <c r="M135" s="19" t="s">
        <v>455</v>
      </c>
      <c r="N135" s="26"/>
    </row>
    <row r="136" spans="1:14" ht="13.5" customHeight="1">
      <c r="A136" s="26">
        <v>24</v>
      </c>
      <c r="B136" s="135">
        <v>904</v>
      </c>
      <c r="C136" s="19" t="s">
        <v>563</v>
      </c>
      <c r="D136" s="19" t="s">
        <v>564</v>
      </c>
      <c r="E136" s="19" t="s">
        <v>944</v>
      </c>
      <c r="F136" s="19">
        <v>0</v>
      </c>
      <c r="G136" s="26">
        <v>0</v>
      </c>
      <c r="H136" s="26">
        <v>0</v>
      </c>
      <c r="I136" s="26">
        <v>0</v>
      </c>
      <c r="J136" s="26">
        <v>0</v>
      </c>
      <c r="K136" s="753">
        <f t="shared" si="4"/>
        <v>0</v>
      </c>
      <c r="L136" s="753"/>
      <c r="M136" s="19" t="s">
        <v>388</v>
      </c>
      <c r="N136" s="26" t="s">
        <v>1195</v>
      </c>
    </row>
    <row r="137" spans="1:14" ht="13.5" customHeight="1">
      <c r="A137" s="26">
        <v>25</v>
      </c>
      <c r="B137" s="19">
        <v>925</v>
      </c>
      <c r="C137" s="19" t="s">
        <v>570</v>
      </c>
      <c r="D137" s="19" t="s">
        <v>571</v>
      </c>
      <c r="E137" s="19" t="s">
        <v>892</v>
      </c>
      <c r="F137" s="19">
        <v>0</v>
      </c>
      <c r="G137" s="26">
        <v>0</v>
      </c>
      <c r="H137" s="26">
        <v>0</v>
      </c>
      <c r="I137" s="26">
        <v>0</v>
      </c>
      <c r="J137" s="26">
        <v>0</v>
      </c>
      <c r="K137" s="753">
        <f t="shared" si="4"/>
        <v>0</v>
      </c>
      <c r="L137" s="753"/>
      <c r="M137" s="19" t="s">
        <v>379</v>
      </c>
      <c r="N137" s="26"/>
    </row>
    <row r="138" spans="1:14" ht="13.5" customHeight="1">
      <c r="A138" s="26">
        <v>26</v>
      </c>
      <c r="B138" s="135">
        <v>926</v>
      </c>
      <c r="C138" s="19" t="s">
        <v>1242</v>
      </c>
      <c r="D138" s="19" t="s">
        <v>560</v>
      </c>
      <c r="E138" s="19" t="s">
        <v>1350</v>
      </c>
      <c r="F138" s="19">
        <v>0</v>
      </c>
      <c r="G138" s="26">
        <v>0</v>
      </c>
      <c r="H138" s="26">
        <v>0</v>
      </c>
      <c r="I138" s="26">
        <v>0</v>
      </c>
      <c r="J138" s="26">
        <v>0</v>
      </c>
      <c r="K138" s="753">
        <f t="shared" si="4"/>
        <v>0</v>
      </c>
      <c r="L138" s="753"/>
      <c r="M138" s="19" t="s">
        <v>390</v>
      </c>
      <c r="N138" s="26"/>
    </row>
    <row r="139" spans="1:14" ht="13.5" customHeight="1">
      <c r="A139" s="26">
        <v>27</v>
      </c>
      <c r="B139" s="19">
        <v>929</v>
      </c>
      <c r="C139" s="19" t="s">
        <v>456</v>
      </c>
      <c r="D139" s="19" t="s">
        <v>1078</v>
      </c>
      <c r="E139" s="19" t="s">
        <v>679</v>
      </c>
      <c r="F139" s="19">
        <v>0</v>
      </c>
      <c r="G139" s="26">
        <v>0</v>
      </c>
      <c r="H139" s="26">
        <v>0</v>
      </c>
      <c r="I139" s="26">
        <v>0</v>
      </c>
      <c r="J139" s="26">
        <v>0</v>
      </c>
      <c r="K139" s="753">
        <f t="shared" si="4"/>
        <v>0</v>
      </c>
      <c r="L139" s="753"/>
      <c r="M139" s="19" t="s">
        <v>399</v>
      </c>
      <c r="N139" s="26"/>
    </row>
    <row r="140" spans="1:14" ht="13.5" customHeight="1">
      <c r="A140" s="26"/>
      <c r="B140" s="135">
        <v>902</v>
      </c>
      <c r="C140" s="135" t="s">
        <v>1156</v>
      </c>
      <c r="D140" s="135" t="s">
        <v>625</v>
      </c>
      <c r="E140" s="135" t="s">
        <v>528</v>
      </c>
      <c r="F140" s="135"/>
      <c r="G140" s="26"/>
      <c r="H140" s="26"/>
      <c r="I140" s="26"/>
      <c r="J140" s="26"/>
      <c r="K140" s="753" t="s">
        <v>644</v>
      </c>
      <c r="L140" s="753"/>
      <c r="M140" s="135" t="s">
        <v>407</v>
      </c>
      <c r="N140" s="135"/>
    </row>
    <row r="141" spans="1:14" ht="13.5" customHeight="1">
      <c r="A141" s="26"/>
      <c r="B141" s="135">
        <v>906</v>
      </c>
      <c r="C141" s="19" t="s">
        <v>1365</v>
      </c>
      <c r="D141" s="19" t="s">
        <v>523</v>
      </c>
      <c r="E141" s="19" t="s">
        <v>545</v>
      </c>
      <c r="F141" s="19"/>
      <c r="G141" s="26"/>
      <c r="H141" s="26"/>
      <c r="I141" s="26"/>
      <c r="J141" s="26"/>
      <c r="K141" s="753" t="s">
        <v>644</v>
      </c>
      <c r="L141" s="753"/>
      <c r="M141" s="19" t="s">
        <v>457</v>
      </c>
      <c r="N141" s="26"/>
    </row>
    <row r="142" spans="1:14" ht="13.5" customHeight="1">
      <c r="A142" s="26"/>
      <c r="B142" s="135">
        <v>916</v>
      </c>
      <c r="C142" s="19" t="s">
        <v>1361</v>
      </c>
      <c r="D142" s="19" t="s">
        <v>647</v>
      </c>
      <c r="E142" s="19" t="s">
        <v>579</v>
      </c>
      <c r="F142" s="35"/>
      <c r="G142" s="26"/>
      <c r="H142" s="26"/>
      <c r="I142" s="26"/>
      <c r="J142" s="26"/>
      <c r="K142" s="753" t="s">
        <v>644</v>
      </c>
      <c r="L142" s="753"/>
      <c r="M142" s="35" t="s">
        <v>831</v>
      </c>
      <c r="N142" s="753"/>
    </row>
    <row r="143" spans="1:14" ht="13.5" customHeight="1">
      <c r="A143" s="26"/>
      <c r="B143" s="135">
        <v>928</v>
      </c>
      <c r="C143" s="19" t="s">
        <v>1090</v>
      </c>
      <c r="D143" s="19" t="s">
        <v>618</v>
      </c>
      <c r="E143" s="19" t="s">
        <v>939</v>
      </c>
      <c r="F143" s="19"/>
      <c r="G143" s="26"/>
      <c r="H143" s="26"/>
      <c r="I143" s="26"/>
      <c r="J143" s="26"/>
      <c r="K143" s="753" t="s">
        <v>644</v>
      </c>
      <c r="L143" s="753"/>
      <c r="M143" s="19" t="s">
        <v>441</v>
      </c>
      <c r="N143" s="26"/>
    </row>
    <row r="144" spans="1:14" ht="12.75">
      <c r="A144" s="26"/>
      <c r="B144" s="19">
        <v>931</v>
      </c>
      <c r="C144" s="19" t="s">
        <v>1373</v>
      </c>
      <c r="D144" s="19" t="s">
        <v>608</v>
      </c>
      <c r="E144" s="19" t="s">
        <v>937</v>
      </c>
      <c r="F144" s="19"/>
      <c r="G144" s="26"/>
      <c r="H144" s="26"/>
      <c r="I144" s="26"/>
      <c r="J144" s="26"/>
      <c r="K144" s="753" t="s">
        <v>644</v>
      </c>
      <c r="L144" s="753"/>
      <c r="M144" s="19" t="s">
        <v>458</v>
      </c>
      <c r="N144" s="26"/>
    </row>
    <row r="145" spans="1:14" ht="12.75">
      <c r="A145" s="191"/>
      <c r="B145" s="766"/>
      <c r="C145" s="768"/>
      <c r="D145" s="768"/>
      <c r="E145" s="768"/>
      <c r="F145" s="768"/>
      <c r="G145" s="191"/>
      <c r="H145" s="191"/>
      <c r="I145" s="191"/>
      <c r="J145" s="191"/>
      <c r="K145" s="191"/>
      <c r="L145" s="191"/>
      <c r="M145" s="768"/>
      <c r="N145" s="769"/>
    </row>
    <row r="146" spans="1:14" ht="12.75">
      <c r="A146" s="191"/>
      <c r="B146" s="766"/>
      <c r="C146" s="768"/>
      <c r="D146" s="768"/>
      <c r="E146" s="768"/>
      <c r="F146" s="768"/>
      <c r="G146" s="191"/>
      <c r="H146" s="191"/>
      <c r="I146" s="191"/>
      <c r="J146" s="191"/>
      <c r="K146" s="191"/>
      <c r="L146" s="191"/>
      <c r="M146" s="768"/>
      <c r="N146" s="769"/>
    </row>
    <row r="147" spans="1:14" ht="12.75">
      <c r="A147" s="191"/>
      <c r="B147" s="766"/>
      <c r="C147" s="768"/>
      <c r="D147" s="768"/>
      <c r="E147" s="768"/>
      <c r="F147" s="768"/>
      <c r="G147" s="191"/>
      <c r="H147" s="191"/>
      <c r="I147" s="191"/>
      <c r="J147" s="191"/>
      <c r="K147" s="191"/>
      <c r="L147" s="191"/>
      <c r="M147" s="768"/>
      <c r="N147" s="769"/>
    </row>
    <row r="148" spans="1:14" ht="12.75">
      <c r="A148" s="191"/>
      <c r="B148" s="766"/>
      <c r="C148" s="768"/>
      <c r="D148" s="768"/>
      <c r="E148" s="768"/>
      <c r="F148" s="768"/>
      <c r="G148" s="191"/>
      <c r="H148" s="191"/>
      <c r="I148" s="191"/>
      <c r="J148" s="191"/>
      <c r="K148" s="191"/>
      <c r="L148" s="191"/>
      <c r="M148" s="768"/>
      <c r="N148" s="769"/>
    </row>
    <row r="149" spans="1:14" ht="18" customHeight="1">
      <c r="A149" s="77" t="s">
        <v>459</v>
      </c>
      <c r="B149" s="77"/>
      <c r="C149" s="77"/>
      <c r="N149" s="191"/>
    </row>
    <row r="150" spans="1:14" ht="36" customHeight="1">
      <c r="A150" s="2" t="s">
        <v>353</v>
      </c>
      <c r="B150" s="9" t="s">
        <v>873</v>
      </c>
      <c r="C150" s="8" t="s">
        <v>1134</v>
      </c>
      <c r="D150" s="8" t="s">
        <v>1135</v>
      </c>
      <c r="E150" s="9" t="s">
        <v>501</v>
      </c>
      <c r="F150" s="752" t="s">
        <v>74</v>
      </c>
      <c r="G150" s="752" t="s">
        <v>75</v>
      </c>
      <c r="H150" s="752" t="s">
        <v>354</v>
      </c>
      <c r="I150" s="752" t="s">
        <v>355</v>
      </c>
      <c r="J150" s="752" t="s">
        <v>356</v>
      </c>
      <c r="K150" s="753" t="s">
        <v>357</v>
      </c>
      <c r="L150" s="8" t="s">
        <v>509</v>
      </c>
      <c r="M150" s="9" t="s">
        <v>1183</v>
      </c>
      <c r="N150" s="9" t="s">
        <v>358</v>
      </c>
    </row>
    <row r="151" spans="1:14" ht="21.75" customHeight="1">
      <c r="A151" s="2"/>
      <c r="B151" s="9"/>
      <c r="C151" s="8"/>
      <c r="D151" s="8"/>
      <c r="E151" s="9"/>
      <c r="F151" s="9">
        <v>7</v>
      </c>
      <c r="G151" s="9">
        <v>7</v>
      </c>
      <c r="H151" s="9">
        <v>7</v>
      </c>
      <c r="I151" s="9">
        <v>7</v>
      </c>
      <c r="J151" s="9">
        <v>7</v>
      </c>
      <c r="K151" s="9">
        <f aca="true" t="shared" si="5" ref="K151:K168">SUM(F151:J151)</f>
        <v>35</v>
      </c>
      <c r="L151" s="9"/>
      <c r="M151" s="9"/>
      <c r="N151" s="9"/>
    </row>
    <row r="152" spans="1:14" ht="21.75" customHeight="1">
      <c r="A152" s="8">
        <v>1</v>
      </c>
      <c r="B152" s="10">
        <v>1012</v>
      </c>
      <c r="C152" s="10" t="s">
        <v>909</v>
      </c>
      <c r="D152" s="10" t="s">
        <v>1070</v>
      </c>
      <c r="E152" s="10" t="s">
        <v>579</v>
      </c>
      <c r="F152" s="773">
        <v>7</v>
      </c>
      <c r="G152" s="15">
        <v>7</v>
      </c>
      <c r="H152" s="15">
        <v>1</v>
      </c>
      <c r="I152" s="15">
        <v>0</v>
      </c>
      <c r="J152" s="15">
        <v>1</v>
      </c>
      <c r="K152" s="758">
        <f t="shared" si="5"/>
        <v>16</v>
      </c>
      <c r="L152" s="776" t="s">
        <v>515</v>
      </c>
      <c r="M152" s="773" t="s">
        <v>364</v>
      </c>
      <c r="N152" s="758" t="s">
        <v>1329</v>
      </c>
    </row>
    <row r="153" spans="1:14" ht="21.75" customHeight="1">
      <c r="A153" s="8">
        <v>2</v>
      </c>
      <c r="B153" s="106">
        <v>1013</v>
      </c>
      <c r="C153" s="759" t="s">
        <v>1781</v>
      </c>
      <c r="D153" s="759" t="s">
        <v>661</v>
      </c>
      <c r="E153" s="759" t="s">
        <v>579</v>
      </c>
      <c r="F153" s="777">
        <v>7</v>
      </c>
      <c r="G153" s="15">
        <v>0</v>
      </c>
      <c r="H153" s="15">
        <v>0</v>
      </c>
      <c r="I153" s="15">
        <v>7</v>
      </c>
      <c r="J153" s="15">
        <v>0</v>
      </c>
      <c r="K153" s="758">
        <f t="shared" si="5"/>
        <v>14</v>
      </c>
      <c r="L153" s="758" t="s">
        <v>520</v>
      </c>
      <c r="M153" s="777" t="s">
        <v>364</v>
      </c>
      <c r="N153" s="778" t="s">
        <v>515</v>
      </c>
    </row>
    <row r="154" spans="1:14" ht="21.75" customHeight="1">
      <c r="A154" s="8">
        <v>3</v>
      </c>
      <c r="B154" s="106">
        <v>1015</v>
      </c>
      <c r="C154" s="759" t="s">
        <v>1194</v>
      </c>
      <c r="D154" s="759" t="s">
        <v>658</v>
      </c>
      <c r="E154" s="759" t="s">
        <v>836</v>
      </c>
      <c r="F154" s="759">
        <v>7</v>
      </c>
      <c r="G154" s="15">
        <v>0</v>
      </c>
      <c r="H154" s="15">
        <v>3</v>
      </c>
      <c r="I154" s="15">
        <v>0</v>
      </c>
      <c r="J154" s="15">
        <v>0</v>
      </c>
      <c r="K154" s="758">
        <f t="shared" si="5"/>
        <v>10</v>
      </c>
      <c r="L154" s="758" t="s">
        <v>520</v>
      </c>
      <c r="M154" s="759" t="s">
        <v>460</v>
      </c>
      <c r="N154" s="761"/>
    </row>
    <row r="155" spans="1:14" ht="21.75" customHeight="1">
      <c r="A155" s="8"/>
      <c r="B155" s="10">
        <v>1020</v>
      </c>
      <c r="C155" s="10" t="s">
        <v>1407</v>
      </c>
      <c r="D155" s="10" t="s">
        <v>538</v>
      </c>
      <c r="E155" s="10" t="s">
        <v>524</v>
      </c>
      <c r="F155" s="10">
        <v>7</v>
      </c>
      <c r="G155" s="15">
        <v>1</v>
      </c>
      <c r="H155" s="15">
        <v>0</v>
      </c>
      <c r="I155" s="15">
        <v>0</v>
      </c>
      <c r="J155" s="15">
        <v>1</v>
      </c>
      <c r="K155" s="758">
        <f t="shared" si="5"/>
        <v>9</v>
      </c>
      <c r="L155" s="758" t="s">
        <v>520</v>
      </c>
      <c r="M155" s="10" t="s">
        <v>426</v>
      </c>
      <c r="N155" s="15"/>
    </row>
    <row r="156" spans="1:14" ht="21.75" customHeight="1">
      <c r="A156" s="8">
        <v>4</v>
      </c>
      <c r="B156" s="19">
        <v>1008</v>
      </c>
      <c r="C156" s="19" t="s">
        <v>662</v>
      </c>
      <c r="D156" s="19" t="s">
        <v>586</v>
      </c>
      <c r="E156" s="19" t="s">
        <v>587</v>
      </c>
      <c r="F156" s="35">
        <v>7</v>
      </c>
      <c r="G156" s="8">
        <v>0</v>
      </c>
      <c r="H156" s="8">
        <v>0</v>
      </c>
      <c r="I156" s="8">
        <v>0</v>
      </c>
      <c r="J156" s="8">
        <v>1</v>
      </c>
      <c r="K156" s="9">
        <f t="shared" si="5"/>
        <v>8</v>
      </c>
      <c r="L156" s="9"/>
      <c r="M156" s="35" t="s">
        <v>434</v>
      </c>
      <c r="N156" s="9"/>
    </row>
    <row r="157" spans="1:14" ht="21.75" customHeight="1">
      <c r="A157" s="8">
        <v>6</v>
      </c>
      <c r="B157" s="135">
        <v>1001</v>
      </c>
      <c r="C157" s="135" t="s">
        <v>461</v>
      </c>
      <c r="D157" s="135" t="s">
        <v>897</v>
      </c>
      <c r="E157" s="135" t="s">
        <v>528</v>
      </c>
      <c r="F157" s="135">
        <v>7</v>
      </c>
      <c r="G157" s="8">
        <v>0</v>
      </c>
      <c r="H157" s="8">
        <v>0</v>
      </c>
      <c r="I157" s="8">
        <v>0</v>
      </c>
      <c r="J157" s="8">
        <v>0</v>
      </c>
      <c r="K157" s="9">
        <f t="shared" si="5"/>
        <v>7</v>
      </c>
      <c r="L157" s="9"/>
      <c r="M157" s="135" t="s">
        <v>407</v>
      </c>
      <c r="N157" s="132"/>
    </row>
    <row r="158" spans="1:14" ht="21.75" customHeight="1">
      <c r="A158" s="8">
        <v>7</v>
      </c>
      <c r="B158" s="19">
        <v>1006</v>
      </c>
      <c r="C158" s="765" t="s">
        <v>1840</v>
      </c>
      <c r="D158" s="19" t="s">
        <v>548</v>
      </c>
      <c r="E158" s="19" t="s">
        <v>532</v>
      </c>
      <c r="F158" s="765">
        <v>7</v>
      </c>
      <c r="G158" s="8">
        <v>0</v>
      </c>
      <c r="H158" s="8">
        <v>0</v>
      </c>
      <c r="I158" s="8">
        <v>0</v>
      </c>
      <c r="J158" s="8">
        <v>0</v>
      </c>
      <c r="K158" s="9">
        <f t="shared" si="5"/>
        <v>7</v>
      </c>
      <c r="L158" s="9"/>
      <c r="M158" s="765" t="s">
        <v>412</v>
      </c>
      <c r="N158" s="245"/>
    </row>
    <row r="159" spans="1:14" ht="21.75" customHeight="1">
      <c r="A159" s="8">
        <v>8</v>
      </c>
      <c r="B159" s="135">
        <v>1007</v>
      </c>
      <c r="C159" s="19" t="s">
        <v>1579</v>
      </c>
      <c r="D159" s="19" t="s">
        <v>552</v>
      </c>
      <c r="E159" s="19" t="s">
        <v>841</v>
      </c>
      <c r="F159" s="19">
        <v>7</v>
      </c>
      <c r="G159" s="8">
        <v>0</v>
      </c>
      <c r="H159" s="8">
        <v>0</v>
      </c>
      <c r="I159" s="8">
        <v>0</v>
      </c>
      <c r="J159" s="8">
        <v>0</v>
      </c>
      <c r="K159" s="9">
        <f t="shared" si="5"/>
        <v>7</v>
      </c>
      <c r="L159" s="9"/>
      <c r="M159" s="19" t="s">
        <v>462</v>
      </c>
      <c r="N159" s="8"/>
    </row>
    <row r="160" spans="1:14" ht="21.75" customHeight="1">
      <c r="A160" s="8">
        <v>9</v>
      </c>
      <c r="B160" s="135">
        <v>1009</v>
      </c>
      <c r="C160" s="19" t="s">
        <v>1090</v>
      </c>
      <c r="D160" s="19" t="s">
        <v>703</v>
      </c>
      <c r="E160" s="19" t="s">
        <v>587</v>
      </c>
      <c r="F160" s="35">
        <v>0</v>
      </c>
      <c r="G160" s="8">
        <v>0</v>
      </c>
      <c r="H160" s="8">
        <v>0</v>
      </c>
      <c r="I160" s="8">
        <v>7</v>
      </c>
      <c r="J160" s="8">
        <v>0</v>
      </c>
      <c r="K160" s="9">
        <f t="shared" si="5"/>
        <v>7</v>
      </c>
      <c r="L160" s="9"/>
      <c r="M160" s="35" t="s">
        <v>434</v>
      </c>
      <c r="N160" s="9" t="s">
        <v>1195</v>
      </c>
    </row>
    <row r="161" spans="1:14" ht="21.75" customHeight="1">
      <c r="A161" s="8">
        <v>10</v>
      </c>
      <c r="B161" s="135">
        <v>1011</v>
      </c>
      <c r="C161" s="19" t="s">
        <v>1392</v>
      </c>
      <c r="D161" s="19" t="s">
        <v>571</v>
      </c>
      <c r="E161" s="19" t="s">
        <v>579</v>
      </c>
      <c r="F161" s="35">
        <v>7</v>
      </c>
      <c r="G161" s="8">
        <v>0</v>
      </c>
      <c r="H161" s="8">
        <v>0</v>
      </c>
      <c r="I161" s="8">
        <v>0</v>
      </c>
      <c r="J161" s="8">
        <v>0</v>
      </c>
      <c r="K161" s="9">
        <f t="shared" si="5"/>
        <v>7</v>
      </c>
      <c r="L161" s="9"/>
      <c r="M161" s="35" t="s">
        <v>364</v>
      </c>
      <c r="N161" s="9"/>
    </row>
    <row r="162" spans="1:14" ht="21.75" customHeight="1">
      <c r="A162" s="8">
        <v>11</v>
      </c>
      <c r="B162" s="19">
        <v>1004</v>
      </c>
      <c r="C162" s="762" t="s">
        <v>463</v>
      </c>
      <c r="D162" s="762" t="s">
        <v>612</v>
      </c>
      <c r="E162" s="762" t="s">
        <v>514</v>
      </c>
      <c r="F162" s="762">
        <v>3</v>
      </c>
      <c r="G162" s="8">
        <v>0</v>
      </c>
      <c r="H162" s="8">
        <v>0</v>
      </c>
      <c r="I162" s="8">
        <v>0</v>
      </c>
      <c r="J162" s="8">
        <v>1</v>
      </c>
      <c r="K162" s="9">
        <f t="shared" si="5"/>
        <v>4</v>
      </c>
      <c r="L162" s="9"/>
      <c r="M162" s="762" t="s">
        <v>440</v>
      </c>
      <c r="N162" s="763"/>
    </row>
    <row r="163" spans="1:14" ht="21.75" customHeight="1">
      <c r="A163" s="8">
        <v>12</v>
      </c>
      <c r="B163" s="19">
        <v>1016</v>
      </c>
      <c r="C163" s="19" t="s">
        <v>1077</v>
      </c>
      <c r="D163" s="19" t="s">
        <v>1078</v>
      </c>
      <c r="E163" s="19" t="s">
        <v>846</v>
      </c>
      <c r="F163" s="17">
        <v>0</v>
      </c>
      <c r="G163" s="8">
        <v>0</v>
      </c>
      <c r="H163" s="8">
        <v>0</v>
      </c>
      <c r="I163" s="8">
        <v>2</v>
      </c>
      <c r="J163" s="8">
        <v>1</v>
      </c>
      <c r="K163" s="9">
        <f t="shared" si="5"/>
        <v>3</v>
      </c>
      <c r="L163" s="9"/>
      <c r="M163" s="17" t="s">
        <v>398</v>
      </c>
      <c r="N163" s="8"/>
    </row>
    <row r="164" spans="1:14" ht="21.75" customHeight="1">
      <c r="A164" s="8">
        <v>13</v>
      </c>
      <c r="B164" s="19">
        <v>1002</v>
      </c>
      <c r="C164" s="19" t="s">
        <v>464</v>
      </c>
      <c r="D164" s="19" t="s">
        <v>600</v>
      </c>
      <c r="E164" s="19" t="s">
        <v>951</v>
      </c>
      <c r="F164" s="19">
        <v>0</v>
      </c>
      <c r="G164" s="8">
        <v>0</v>
      </c>
      <c r="H164" s="8">
        <v>0</v>
      </c>
      <c r="I164" s="8">
        <v>0</v>
      </c>
      <c r="J164" s="8">
        <v>1</v>
      </c>
      <c r="K164" s="9">
        <f t="shared" si="5"/>
        <v>1</v>
      </c>
      <c r="L164" s="9"/>
      <c r="M164" s="19" t="s">
        <v>453</v>
      </c>
      <c r="N164" s="8"/>
    </row>
    <row r="165" spans="1:14" ht="21.75" customHeight="1">
      <c r="A165" s="8">
        <v>14</v>
      </c>
      <c r="B165" s="135">
        <v>1003</v>
      </c>
      <c r="C165" s="19" t="s">
        <v>1572</v>
      </c>
      <c r="D165" s="19" t="s">
        <v>885</v>
      </c>
      <c r="E165" s="19" t="s">
        <v>545</v>
      </c>
      <c r="F165" s="19">
        <v>0</v>
      </c>
      <c r="G165" s="8">
        <v>0</v>
      </c>
      <c r="H165" s="8">
        <v>0</v>
      </c>
      <c r="I165" s="8">
        <v>0</v>
      </c>
      <c r="J165" s="8">
        <v>1</v>
      </c>
      <c r="K165" s="9">
        <f t="shared" si="5"/>
        <v>1</v>
      </c>
      <c r="L165" s="9"/>
      <c r="M165" s="19" t="s">
        <v>457</v>
      </c>
      <c r="N165" s="8"/>
    </row>
    <row r="166" spans="1:14" ht="21.75" customHeight="1">
      <c r="A166" s="8">
        <v>15</v>
      </c>
      <c r="B166" s="135">
        <v>1005</v>
      </c>
      <c r="C166" s="19" t="s">
        <v>1081</v>
      </c>
      <c r="D166" s="19" t="s">
        <v>558</v>
      </c>
      <c r="E166" s="19" t="s">
        <v>576</v>
      </c>
      <c r="F166" s="19">
        <v>0</v>
      </c>
      <c r="G166" s="8">
        <v>0</v>
      </c>
      <c r="H166" s="8">
        <v>0</v>
      </c>
      <c r="I166" s="8">
        <v>0</v>
      </c>
      <c r="J166" s="8">
        <v>0</v>
      </c>
      <c r="K166" s="9">
        <f t="shared" si="5"/>
        <v>0</v>
      </c>
      <c r="L166" s="9"/>
      <c r="M166" s="19" t="s">
        <v>465</v>
      </c>
      <c r="N166" s="8"/>
    </row>
    <row r="167" spans="1:14" ht="21.75" customHeight="1">
      <c r="A167" s="8">
        <v>16</v>
      </c>
      <c r="B167" s="19">
        <v>1010</v>
      </c>
      <c r="C167" s="19" t="s">
        <v>1092</v>
      </c>
      <c r="D167" s="19" t="s">
        <v>757</v>
      </c>
      <c r="E167" s="19" t="s">
        <v>931</v>
      </c>
      <c r="F167" s="19">
        <v>0</v>
      </c>
      <c r="G167" s="8">
        <v>0</v>
      </c>
      <c r="H167" s="8">
        <v>0</v>
      </c>
      <c r="I167" s="8">
        <v>0</v>
      </c>
      <c r="J167" s="8">
        <v>0</v>
      </c>
      <c r="K167" s="9">
        <f t="shared" si="5"/>
        <v>0</v>
      </c>
      <c r="L167" s="9"/>
      <c r="M167" s="19" t="s">
        <v>466</v>
      </c>
      <c r="N167" s="8"/>
    </row>
    <row r="168" spans="1:14" ht="21.75" customHeight="1">
      <c r="A168" s="8">
        <v>17</v>
      </c>
      <c r="B168" s="19">
        <v>1018</v>
      </c>
      <c r="C168" s="19" t="s">
        <v>1587</v>
      </c>
      <c r="D168" s="19" t="s">
        <v>586</v>
      </c>
      <c r="E168" s="19" t="s">
        <v>561</v>
      </c>
      <c r="F168" s="19">
        <v>0</v>
      </c>
      <c r="G168" s="8">
        <v>0</v>
      </c>
      <c r="H168" s="8">
        <v>0</v>
      </c>
      <c r="I168" s="8">
        <v>0</v>
      </c>
      <c r="J168" s="8">
        <v>0</v>
      </c>
      <c r="K168" s="9">
        <f t="shared" si="5"/>
        <v>0</v>
      </c>
      <c r="L168" s="9"/>
      <c r="M168" s="19" t="s">
        <v>455</v>
      </c>
      <c r="N168" s="8"/>
    </row>
    <row r="169" spans="1:14" ht="19.5" customHeight="1">
      <c r="A169" s="8"/>
      <c r="B169" s="19">
        <v>1014</v>
      </c>
      <c r="C169" s="19" t="s">
        <v>467</v>
      </c>
      <c r="D169" s="19" t="s">
        <v>468</v>
      </c>
      <c r="E169" s="19" t="s">
        <v>836</v>
      </c>
      <c r="F169" s="19"/>
      <c r="G169" s="8"/>
      <c r="H169" s="8"/>
      <c r="I169" s="8"/>
      <c r="J169" s="8"/>
      <c r="K169" s="9" t="s">
        <v>644</v>
      </c>
      <c r="L169" s="9"/>
      <c r="M169" s="19" t="s">
        <v>460</v>
      </c>
      <c r="N169" s="8" t="s">
        <v>1195</v>
      </c>
    </row>
    <row r="170" spans="1:14" ht="15.75" customHeight="1">
      <c r="A170" s="8"/>
      <c r="B170" s="135">
        <v>1017</v>
      </c>
      <c r="C170" s="19" t="s">
        <v>653</v>
      </c>
      <c r="D170" s="19" t="s">
        <v>558</v>
      </c>
      <c r="E170" s="19" t="s">
        <v>833</v>
      </c>
      <c r="F170" s="19"/>
      <c r="G170" s="8"/>
      <c r="H170" s="8"/>
      <c r="I170" s="8"/>
      <c r="J170" s="8"/>
      <c r="K170" s="9" t="s">
        <v>644</v>
      </c>
      <c r="L170" s="9"/>
      <c r="M170" s="19" t="s">
        <v>436</v>
      </c>
      <c r="N170" s="8"/>
    </row>
    <row r="171" spans="1:14" ht="15.75" customHeight="1">
      <c r="A171" s="8"/>
      <c r="B171" s="135">
        <v>1019</v>
      </c>
      <c r="C171" s="19" t="s">
        <v>1707</v>
      </c>
      <c r="D171" s="19" t="s">
        <v>973</v>
      </c>
      <c r="E171" s="19" t="s">
        <v>937</v>
      </c>
      <c r="F171" s="19"/>
      <c r="G171" s="8"/>
      <c r="H171" s="8"/>
      <c r="I171" s="8"/>
      <c r="J171" s="8"/>
      <c r="K171" s="9" t="s">
        <v>644</v>
      </c>
      <c r="L171" s="9"/>
      <c r="M171" s="19" t="s">
        <v>458</v>
      </c>
      <c r="N171" s="8"/>
    </row>
    <row r="172" spans="1:14" ht="12.75">
      <c r="A172" s="191"/>
      <c r="B172" s="767"/>
      <c r="C172" s="767"/>
      <c r="D172" s="767"/>
      <c r="E172" s="767"/>
      <c r="F172" s="767"/>
      <c r="G172" s="191"/>
      <c r="H172" s="191"/>
      <c r="I172" s="191"/>
      <c r="J172" s="191"/>
      <c r="K172" s="191"/>
      <c r="L172" s="191"/>
      <c r="M172" s="767"/>
      <c r="N172" s="191"/>
    </row>
    <row r="173" spans="1:14" ht="12.75">
      <c r="A173" s="191"/>
      <c r="B173" s="767"/>
      <c r="C173" s="767"/>
      <c r="D173" s="767"/>
      <c r="E173" s="767"/>
      <c r="F173" s="767"/>
      <c r="G173" s="191"/>
      <c r="H173" s="191"/>
      <c r="I173" s="191"/>
      <c r="J173" s="191"/>
      <c r="K173" s="191"/>
      <c r="L173" s="191"/>
      <c r="M173" s="767"/>
      <c r="N173" s="191"/>
    </row>
    <row r="174" spans="1:14" ht="12.75">
      <c r="A174" s="191"/>
      <c r="B174" s="767"/>
      <c r="C174" s="767"/>
      <c r="D174" s="767"/>
      <c r="E174" s="767"/>
      <c r="F174" s="767"/>
      <c r="G174" s="191"/>
      <c r="H174" s="191"/>
      <c r="I174" s="191"/>
      <c r="J174" s="191"/>
      <c r="K174" s="191"/>
      <c r="L174" s="191"/>
      <c r="M174" s="767"/>
      <c r="N174" s="191"/>
    </row>
    <row r="175" spans="1:14" ht="12.75">
      <c r="A175" s="191"/>
      <c r="B175" s="767"/>
      <c r="C175" s="767"/>
      <c r="D175" s="767"/>
      <c r="E175" s="767"/>
      <c r="F175" s="767"/>
      <c r="G175" s="191"/>
      <c r="H175" s="191"/>
      <c r="I175" s="191"/>
      <c r="J175" s="191"/>
      <c r="K175" s="191"/>
      <c r="L175" s="191"/>
      <c r="M175" s="767"/>
      <c r="N175" s="191"/>
    </row>
    <row r="176" spans="1:14" ht="12.75">
      <c r="A176" s="191"/>
      <c r="B176" s="767"/>
      <c r="C176" s="767"/>
      <c r="D176" s="767"/>
      <c r="E176" s="767"/>
      <c r="F176" s="767"/>
      <c r="G176" s="191"/>
      <c r="H176" s="191"/>
      <c r="I176" s="191"/>
      <c r="J176" s="191"/>
      <c r="K176" s="191"/>
      <c r="L176" s="191"/>
      <c r="M176" s="767"/>
      <c r="N176" s="191"/>
    </row>
    <row r="177" spans="1:2" ht="21.75" customHeight="1">
      <c r="A177" s="77" t="s">
        <v>469</v>
      </c>
      <c r="B177" s="77"/>
    </row>
    <row r="178" spans="1:14" ht="44.25">
      <c r="A178" s="2" t="s">
        <v>353</v>
      </c>
      <c r="B178" s="9" t="s">
        <v>873</v>
      </c>
      <c r="C178" s="8" t="s">
        <v>1134</v>
      </c>
      <c r="D178" s="8" t="s">
        <v>1135</v>
      </c>
      <c r="E178" s="9" t="s">
        <v>501</v>
      </c>
      <c r="F178" s="752" t="s">
        <v>74</v>
      </c>
      <c r="G178" s="752" t="s">
        <v>75</v>
      </c>
      <c r="H178" s="752" t="s">
        <v>354</v>
      </c>
      <c r="I178" s="752" t="s">
        <v>355</v>
      </c>
      <c r="J178" s="752" t="s">
        <v>356</v>
      </c>
      <c r="K178" s="753" t="s">
        <v>357</v>
      </c>
      <c r="L178" s="8" t="s">
        <v>509</v>
      </c>
      <c r="M178" s="9" t="s">
        <v>1183</v>
      </c>
      <c r="N178" s="9" t="s">
        <v>358</v>
      </c>
    </row>
    <row r="179" spans="1:14" ht="24" customHeight="1">
      <c r="A179" s="2"/>
      <c r="B179" s="9"/>
      <c r="C179" s="8"/>
      <c r="D179" s="266"/>
      <c r="E179" s="779"/>
      <c r="F179" s="780">
        <v>7</v>
      </c>
      <c r="G179" s="752">
        <v>7</v>
      </c>
      <c r="H179" s="752">
        <v>7</v>
      </c>
      <c r="I179" s="752">
        <v>7</v>
      </c>
      <c r="J179" s="752">
        <v>7</v>
      </c>
      <c r="K179" s="753">
        <f aca="true" t="shared" si="6" ref="K179:K192">SUM(F179:J179)</f>
        <v>35</v>
      </c>
      <c r="L179" s="8"/>
      <c r="M179" s="779"/>
      <c r="N179" s="779"/>
    </row>
    <row r="180" spans="1:14" s="224" customFormat="1" ht="24" customHeight="1">
      <c r="A180" s="25">
        <v>1</v>
      </c>
      <c r="B180" s="781">
        <v>1102</v>
      </c>
      <c r="C180" s="782" t="s">
        <v>470</v>
      </c>
      <c r="D180" s="783" t="s">
        <v>610</v>
      </c>
      <c r="E180" s="783" t="s">
        <v>545</v>
      </c>
      <c r="F180" s="783">
        <v>6</v>
      </c>
      <c r="G180" s="203">
        <v>6</v>
      </c>
      <c r="H180" s="203">
        <v>0</v>
      </c>
      <c r="I180" s="203">
        <v>6</v>
      </c>
      <c r="J180" s="203">
        <v>7</v>
      </c>
      <c r="K180" s="754">
        <f t="shared" si="6"/>
        <v>25</v>
      </c>
      <c r="L180" s="203" t="s">
        <v>515</v>
      </c>
      <c r="M180" s="759" t="s">
        <v>433</v>
      </c>
      <c r="N180" s="761"/>
    </row>
    <row r="181" spans="1:14" s="224" customFormat="1" ht="24" customHeight="1">
      <c r="A181" s="25">
        <v>2</v>
      </c>
      <c r="B181" s="784">
        <v>1112</v>
      </c>
      <c r="C181" s="563" t="s">
        <v>684</v>
      </c>
      <c r="D181" s="563" t="s">
        <v>631</v>
      </c>
      <c r="E181" s="563" t="s">
        <v>846</v>
      </c>
      <c r="F181" s="563">
        <v>7</v>
      </c>
      <c r="G181" s="203">
        <v>7</v>
      </c>
      <c r="H181" s="203">
        <v>2</v>
      </c>
      <c r="I181" s="203">
        <v>2</v>
      </c>
      <c r="J181" s="203">
        <v>0</v>
      </c>
      <c r="K181" s="754">
        <f t="shared" si="6"/>
        <v>18</v>
      </c>
      <c r="L181" s="203" t="s">
        <v>520</v>
      </c>
      <c r="M181" s="563" t="s">
        <v>398</v>
      </c>
      <c r="N181" s="15" t="s">
        <v>828</v>
      </c>
    </row>
    <row r="182" spans="1:14" s="224" customFormat="1" ht="24" customHeight="1">
      <c r="A182" s="25">
        <v>3</v>
      </c>
      <c r="B182" s="784">
        <v>1110</v>
      </c>
      <c r="C182" s="563" t="s">
        <v>59</v>
      </c>
      <c r="D182" s="563" t="s">
        <v>600</v>
      </c>
      <c r="E182" s="563" t="s">
        <v>836</v>
      </c>
      <c r="F182" s="563">
        <v>2</v>
      </c>
      <c r="G182" s="203">
        <v>7</v>
      </c>
      <c r="H182" s="203">
        <v>5</v>
      </c>
      <c r="I182" s="203">
        <v>0</v>
      </c>
      <c r="J182" s="203">
        <v>0</v>
      </c>
      <c r="K182" s="754">
        <f t="shared" si="6"/>
        <v>14</v>
      </c>
      <c r="L182" s="203" t="s">
        <v>520</v>
      </c>
      <c r="M182" s="563" t="s">
        <v>471</v>
      </c>
      <c r="N182" s="15" t="s">
        <v>1161</v>
      </c>
    </row>
    <row r="183" spans="1:14" ht="24" customHeight="1">
      <c r="A183" s="26">
        <v>4</v>
      </c>
      <c r="B183" s="785">
        <v>1105</v>
      </c>
      <c r="C183" s="786" t="s">
        <v>1102</v>
      </c>
      <c r="D183" s="257" t="s">
        <v>781</v>
      </c>
      <c r="E183" s="257" t="s">
        <v>532</v>
      </c>
      <c r="F183" s="786">
        <v>0</v>
      </c>
      <c r="G183" s="212">
        <v>7</v>
      </c>
      <c r="H183" s="212">
        <v>0</v>
      </c>
      <c r="I183" s="212">
        <v>1</v>
      </c>
      <c r="J183" s="212">
        <v>4</v>
      </c>
      <c r="K183" s="753">
        <f t="shared" si="6"/>
        <v>12</v>
      </c>
      <c r="L183" s="212"/>
      <c r="M183" s="786" t="s">
        <v>412</v>
      </c>
      <c r="N183" s="245"/>
    </row>
    <row r="184" spans="1:14" ht="24" customHeight="1">
      <c r="A184" s="26">
        <v>5</v>
      </c>
      <c r="B184" s="787">
        <v>1106</v>
      </c>
      <c r="C184" s="257" t="s">
        <v>472</v>
      </c>
      <c r="D184" s="257" t="s">
        <v>852</v>
      </c>
      <c r="E184" s="257" t="s">
        <v>841</v>
      </c>
      <c r="F184" s="257">
        <v>2</v>
      </c>
      <c r="G184" s="212">
        <v>7</v>
      </c>
      <c r="H184" s="212">
        <v>0</v>
      </c>
      <c r="I184" s="212">
        <v>0</v>
      </c>
      <c r="J184" s="212">
        <v>0</v>
      </c>
      <c r="K184" s="753">
        <f t="shared" si="6"/>
        <v>9</v>
      </c>
      <c r="L184" s="212"/>
      <c r="M184" s="257" t="s">
        <v>473</v>
      </c>
      <c r="N184" s="8"/>
    </row>
    <row r="185" spans="1:14" ht="24" customHeight="1">
      <c r="A185" s="26">
        <v>6</v>
      </c>
      <c r="B185" s="785">
        <v>1107</v>
      </c>
      <c r="C185" s="788" t="s">
        <v>1593</v>
      </c>
      <c r="D185" s="789" t="s">
        <v>885</v>
      </c>
      <c r="E185" s="257" t="s">
        <v>587</v>
      </c>
      <c r="F185" s="790">
        <v>2</v>
      </c>
      <c r="G185" s="212">
        <v>5</v>
      </c>
      <c r="H185" s="212">
        <v>0</v>
      </c>
      <c r="I185" s="212">
        <v>0</v>
      </c>
      <c r="J185" s="212">
        <v>0</v>
      </c>
      <c r="K185" s="753">
        <f t="shared" si="6"/>
        <v>7</v>
      </c>
      <c r="L185" s="212"/>
      <c r="M185" s="790" t="s">
        <v>434</v>
      </c>
      <c r="N185" s="9"/>
    </row>
    <row r="186" spans="1:14" ht="24" customHeight="1">
      <c r="A186" s="26">
        <v>7</v>
      </c>
      <c r="B186" s="787">
        <v>1114</v>
      </c>
      <c r="C186" s="257" t="s">
        <v>1837</v>
      </c>
      <c r="D186" s="257" t="s">
        <v>1838</v>
      </c>
      <c r="E186" s="257" t="s">
        <v>833</v>
      </c>
      <c r="F186" s="257">
        <v>0</v>
      </c>
      <c r="G186" s="212">
        <v>1</v>
      </c>
      <c r="H186" s="212">
        <v>0</v>
      </c>
      <c r="I186" s="212">
        <v>0</v>
      </c>
      <c r="J186" s="212">
        <v>3</v>
      </c>
      <c r="K186" s="753">
        <f t="shared" si="6"/>
        <v>4</v>
      </c>
      <c r="L186" s="212"/>
      <c r="M186" s="257" t="s">
        <v>436</v>
      </c>
      <c r="N186" s="8"/>
    </row>
    <row r="187" spans="1:14" ht="24" customHeight="1">
      <c r="A187" s="26">
        <v>8</v>
      </c>
      <c r="B187" s="785">
        <v>1111</v>
      </c>
      <c r="C187" s="257" t="s">
        <v>1722</v>
      </c>
      <c r="D187" s="257" t="s">
        <v>703</v>
      </c>
      <c r="E187" s="257" t="s">
        <v>836</v>
      </c>
      <c r="F187" s="257">
        <v>2</v>
      </c>
      <c r="G187" s="212">
        <v>0</v>
      </c>
      <c r="H187" s="212">
        <v>0</v>
      </c>
      <c r="I187" s="212">
        <v>0</v>
      </c>
      <c r="J187" s="212">
        <v>1</v>
      </c>
      <c r="K187" s="753">
        <f t="shared" si="6"/>
        <v>3</v>
      </c>
      <c r="L187" s="212"/>
      <c r="M187" s="257" t="s">
        <v>471</v>
      </c>
      <c r="N187" s="8"/>
    </row>
    <row r="188" spans="1:14" ht="24" customHeight="1">
      <c r="A188" s="26">
        <v>9</v>
      </c>
      <c r="B188" s="785">
        <v>1101</v>
      </c>
      <c r="C188" s="785" t="s">
        <v>1121</v>
      </c>
      <c r="D188" s="785" t="s">
        <v>1068</v>
      </c>
      <c r="E188" s="785" t="s">
        <v>528</v>
      </c>
      <c r="F188" s="785">
        <v>2</v>
      </c>
      <c r="G188" s="212">
        <v>0</v>
      </c>
      <c r="H188" s="212">
        <v>0</v>
      </c>
      <c r="I188" s="212">
        <v>0</v>
      </c>
      <c r="J188" s="212">
        <v>0</v>
      </c>
      <c r="K188" s="753">
        <f t="shared" si="6"/>
        <v>2</v>
      </c>
      <c r="L188" s="212"/>
      <c r="M188" s="785" t="s">
        <v>474</v>
      </c>
      <c r="N188" s="132"/>
    </row>
    <row r="189" spans="1:14" ht="24" customHeight="1">
      <c r="A189" s="26">
        <v>10</v>
      </c>
      <c r="B189" s="787">
        <v>1108</v>
      </c>
      <c r="C189" s="257" t="s">
        <v>1683</v>
      </c>
      <c r="D189" s="257" t="s">
        <v>1684</v>
      </c>
      <c r="E189" s="257" t="s">
        <v>931</v>
      </c>
      <c r="F189" s="257">
        <v>2</v>
      </c>
      <c r="G189" s="212">
        <v>0</v>
      </c>
      <c r="H189" s="212">
        <v>0</v>
      </c>
      <c r="I189" s="212">
        <v>0</v>
      </c>
      <c r="J189" s="212">
        <v>0</v>
      </c>
      <c r="K189" s="753">
        <f t="shared" si="6"/>
        <v>2</v>
      </c>
      <c r="L189" s="212"/>
      <c r="M189" s="257" t="s">
        <v>421</v>
      </c>
      <c r="N189" s="8"/>
    </row>
    <row r="190" spans="1:14" ht="24" customHeight="1">
      <c r="A190" s="26">
        <v>11</v>
      </c>
      <c r="B190" s="785">
        <v>1109</v>
      </c>
      <c r="C190" s="257" t="s">
        <v>699</v>
      </c>
      <c r="D190" s="257" t="s">
        <v>608</v>
      </c>
      <c r="E190" s="257" t="s">
        <v>579</v>
      </c>
      <c r="F190" s="790">
        <v>0</v>
      </c>
      <c r="G190" s="212">
        <v>1</v>
      </c>
      <c r="H190" s="212">
        <v>0</v>
      </c>
      <c r="I190" s="212">
        <v>0</v>
      </c>
      <c r="J190" s="212">
        <v>0</v>
      </c>
      <c r="K190" s="753">
        <f t="shared" si="6"/>
        <v>1</v>
      </c>
      <c r="L190" s="212"/>
      <c r="M190" s="790" t="s">
        <v>831</v>
      </c>
      <c r="N190" s="9"/>
    </row>
    <row r="191" spans="1:14" ht="24" customHeight="1">
      <c r="A191" s="26">
        <v>12</v>
      </c>
      <c r="B191" s="785">
        <v>1104</v>
      </c>
      <c r="C191" s="785" t="s">
        <v>130</v>
      </c>
      <c r="D191" s="257" t="s">
        <v>1054</v>
      </c>
      <c r="E191" s="257" t="s">
        <v>576</v>
      </c>
      <c r="F191" s="257">
        <v>0</v>
      </c>
      <c r="G191" s="212">
        <v>0</v>
      </c>
      <c r="H191" s="212">
        <v>0</v>
      </c>
      <c r="I191" s="212">
        <v>0</v>
      </c>
      <c r="J191" s="212">
        <v>0</v>
      </c>
      <c r="K191" s="753">
        <f t="shared" si="6"/>
        <v>0</v>
      </c>
      <c r="L191" s="212"/>
      <c r="M191" s="257" t="s">
        <v>465</v>
      </c>
      <c r="N191" s="8"/>
    </row>
    <row r="192" spans="1:14" ht="24" customHeight="1">
      <c r="A192" s="26">
        <v>13</v>
      </c>
      <c r="B192" s="787">
        <v>1116</v>
      </c>
      <c r="C192" s="257" t="s">
        <v>669</v>
      </c>
      <c r="D192" s="257" t="s">
        <v>658</v>
      </c>
      <c r="E192" s="257" t="s">
        <v>679</v>
      </c>
      <c r="F192" s="257">
        <v>0</v>
      </c>
      <c r="G192" s="212">
        <v>0</v>
      </c>
      <c r="H192" s="212">
        <v>0</v>
      </c>
      <c r="I192" s="212">
        <v>0</v>
      </c>
      <c r="J192" s="212">
        <v>0</v>
      </c>
      <c r="K192" s="753">
        <f t="shared" si="6"/>
        <v>0</v>
      </c>
      <c r="L192" s="212"/>
      <c r="M192" s="257" t="s">
        <v>399</v>
      </c>
      <c r="N192" s="8"/>
    </row>
    <row r="193" spans="1:14" ht="15">
      <c r="A193" s="8"/>
      <c r="B193" s="785">
        <v>1103</v>
      </c>
      <c r="C193" s="785" t="s">
        <v>475</v>
      </c>
      <c r="D193" s="791" t="s">
        <v>600</v>
      </c>
      <c r="E193" s="791" t="s">
        <v>514</v>
      </c>
      <c r="F193" s="791"/>
      <c r="G193" s="212"/>
      <c r="H193" s="212"/>
      <c r="I193" s="212"/>
      <c r="J193" s="212"/>
      <c r="K193" s="753" t="s">
        <v>644</v>
      </c>
      <c r="L193" s="212"/>
      <c r="M193" s="791" t="s">
        <v>476</v>
      </c>
      <c r="N193" s="763"/>
    </row>
    <row r="194" spans="1:14" ht="15">
      <c r="A194" s="8"/>
      <c r="B194" s="785">
        <v>1113</v>
      </c>
      <c r="C194" s="257" t="s">
        <v>66</v>
      </c>
      <c r="D194" s="257" t="s">
        <v>518</v>
      </c>
      <c r="E194" s="257" t="s">
        <v>846</v>
      </c>
      <c r="F194" s="789"/>
      <c r="G194" s="212"/>
      <c r="H194" s="212"/>
      <c r="I194" s="212"/>
      <c r="J194" s="212"/>
      <c r="K194" s="753" t="s">
        <v>644</v>
      </c>
      <c r="L194" s="212"/>
      <c r="M194" s="789" t="s">
        <v>398</v>
      </c>
      <c r="N194" s="8"/>
    </row>
    <row r="195" spans="1:14" ht="15">
      <c r="A195" s="8"/>
      <c r="B195" s="785">
        <v>1115</v>
      </c>
      <c r="C195" s="257" t="s">
        <v>1603</v>
      </c>
      <c r="D195" s="257" t="s">
        <v>922</v>
      </c>
      <c r="E195" s="257" t="s">
        <v>561</v>
      </c>
      <c r="F195" s="257"/>
      <c r="G195" s="212"/>
      <c r="H195" s="212"/>
      <c r="I195" s="212"/>
      <c r="J195" s="212"/>
      <c r="K195" s="753" t="s">
        <v>644</v>
      </c>
      <c r="L195" s="212"/>
      <c r="M195" s="257" t="s">
        <v>455</v>
      </c>
      <c r="N195" s="8"/>
    </row>
    <row r="196" spans="1:14" ht="15">
      <c r="A196" s="8"/>
      <c r="B196" s="785">
        <v>1117</v>
      </c>
      <c r="C196" s="257" t="s">
        <v>1098</v>
      </c>
      <c r="D196" s="257" t="s">
        <v>1680</v>
      </c>
      <c r="E196" s="257" t="s">
        <v>937</v>
      </c>
      <c r="F196" s="257"/>
      <c r="G196" s="212"/>
      <c r="H196" s="212"/>
      <c r="I196" s="212"/>
      <c r="J196" s="212"/>
      <c r="K196" s="753" t="s">
        <v>644</v>
      </c>
      <c r="L196" s="212"/>
      <c r="M196" s="257" t="s">
        <v>458</v>
      </c>
      <c r="N196" s="8"/>
    </row>
  </sheetData>
  <mergeCells count="4">
    <mergeCell ref="A1:N1"/>
    <mergeCell ref="A2:N2"/>
    <mergeCell ref="A4:N4"/>
    <mergeCell ref="A7:N7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23"/>
  </sheetPr>
  <dimension ref="A1:R18"/>
  <sheetViews>
    <sheetView workbookViewId="0" topLeftCell="A1">
      <selection activeCell="A1" sqref="A1:IV16384"/>
    </sheetView>
  </sheetViews>
  <sheetFormatPr defaultColWidth="9.00390625" defaultRowHeight="12.75"/>
  <cols>
    <col min="1" max="1" width="6.00390625" style="0" customWidth="1"/>
    <col min="2" max="2" width="6.125" style="0" customWidth="1"/>
    <col min="3" max="3" width="11.00390625" style="0" customWidth="1"/>
    <col min="4" max="4" width="8.625" style="0" customWidth="1"/>
    <col min="5" max="5" width="5.75390625" style="0" customWidth="1"/>
    <col min="6" max="6" width="21.25390625" style="0" customWidth="1"/>
    <col min="7" max="7" width="5.375" style="0" customWidth="1"/>
    <col min="8" max="8" width="6.625" style="0" customWidth="1"/>
    <col min="9" max="9" width="6.375" style="0" customWidth="1"/>
    <col min="10" max="10" width="5.625" style="0" customWidth="1"/>
    <col min="11" max="11" width="5.75390625" style="0" customWidth="1"/>
    <col min="12" max="13" width="6.25390625" style="0" customWidth="1"/>
    <col min="14" max="14" width="5.75390625" style="0" customWidth="1"/>
    <col min="15" max="15" width="5.875" style="0" customWidth="1"/>
    <col min="16" max="16" width="9.00390625" style="0" customWidth="1"/>
    <col min="17" max="17" width="16.125" style="0" customWidth="1"/>
  </cols>
  <sheetData>
    <row r="1" spans="2:18" ht="14.25">
      <c r="B1" s="854" t="s">
        <v>477</v>
      </c>
      <c r="C1" s="854"/>
      <c r="D1" s="854"/>
      <c r="E1" s="854"/>
      <c r="F1" s="854"/>
      <c r="G1" s="854"/>
      <c r="H1" s="854"/>
      <c r="I1" s="854"/>
      <c r="J1" s="854"/>
      <c r="K1" s="854"/>
      <c r="L1" s="854"/>
      <c r="M1" s="854"/>
      <c r="N1" s="854"/>
      <c r="O1" s="854"/>
      <c r="P1" s="854"/>
      <c r="Q1" s="854"/>
      <c r="R1" s="854"/>
    </row>
    <row r="2" spans="2:18" ht="14.25">
      <c r="B2" s="150" t="s">
        <v>478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</row>
    <row r="3" spans="2:18" ht="14.25">
      <c r="B3" s="150" t="s">
        <v>479</v>
      </c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</row>
    <row r="4" spans="2:18" ht="14.25"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</row>
    <row r="5" spans="2:18" ht="14.25">
      <c r="B5" s="150" t="s">
        <v>480</v>
      </c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</row>
    <row r="6" spans="1:18" ht="14.25">
      <c r="A6" t="s">
        <v>481</v>
      </c>
      <c r="B6" s="150"/>
      <c r="C6" s="150"/>
      <c r="D6" s="150"/>
      <c r="E6" s="150"/>
      <c r="F6" s="150"/>
      <c r="G6" s="150"/>
      <c r="H6" s="150"/>
      <c r="I6" s="150" t="s">
        <v>482</v>
      </c>
      <c r="J6" s="150"/>
      <c r="K6" s="150"/>
      <c r="L6" s="150"/>
      <c r="M6" s="150"/>
      <c r="N6" s="150"/>
      <c r="O6" s="150"/>
      <c r="P6" s="150"/>
      <c r="Q6" s="150"/>
      <c r="R6" s="150"/>
    </row>
    <row r="8" spans="1:18" ht="40.5">
      <c r="A8" s="2" t="s">
        <v>497</v>
      </c>
      <c r="B8" s="792" t="s">
        <v>873</v>
      </c>
      <c r="C8" s="792" t="s">
        <v>1134</v>
      </c>
      <c r="D8" s="792" t="s">
        <v>1135</v>
      </c>
      <c r="E8" s="792" t="s">
        <v>822</v>
      </c>
      <c r="F8" s="792" t="s">
        <v>1805</v>
      </c>
      <c r="G8" s="793" t="s">
        <v>483</v>
      </c>
      <c r="H8" s="793" t="s">
        <v>484</v>
      </c>
      <c r="I8" s="793" t="s">
        <v>485</v>
      </c>
      <c r="J8" s="17" t="s">
        <v>486</v>
      </c>
      <c r="K8" s="17" t="s">
        <v>487</v>
      </c>
      <c r="L8" s="17" t="s">
        <v>488</v>
      </c>
      <c r="M8" s="17" t="s">
        <v>489</v>
      </c>
      <c r="N8" s="17" t="s">
        <v>490</v>
      </c>
      <c r="O8" s="793" t="s">
        <v>875</v>
      </c>
      <c r="P8" s="794" t="s">
        <v>1189</v>
      </c>
      <c r="Q8" s="36" t="s">
        <v>491</v>
      </c>
      <c r="R8" s="36" t="s">
        <v>1184</v>
      </c>
    </row>
    <row r="9" spans="1:17" ht="12.75">
      <c r="A9" s="8"/>
      <c r="B9" s="792"/>
      <c r="C9" s="792"/>
      <c r="D9" s="792"/>
      <c r="E9" s="792"/>
      <c r="F9" s="792"/>
      <c r="G9" s="793">
        <v>5</v>
      </c>
      <c r="H9" s="793">
        <v>20</v>
      </c>
      <c r="I9" s="793">
        <v>30</v>
      </c>
      <c r="J9" s="793">
        <v>15</v>
      </c>
      <c r="K9" s="793">
        <v>15</v>
      </c>
      <c r="L9" s="793">
        <v>20</v>
      </c>
      <c r="M9" s="793">
        <v>10</v>
      </c>
      <c r="N9" s="793">
        <v>10</v>
      </c>
      <c r="O9" s="8">
        <f>SUM(G9:N9)</f>
        <v>125</v>
      </c>
      <c r="P9" s="8"/>
      <c r="Q9" s="8"/>
    </row>
    <row r="10" spans="1:18" ht="33.75" customHeight="1">
      <c r="A10" s="8">
        <v>1</v>
      </c>
      <c r="B10" s="19">
        <v>901</v>
      </c>
      <c r="C10" s="19" t="s">
        <v>1212</v>
      </c>
      <c r="D10" s="19" t="s">
        <v>779</v>
      </c>
      <c r="E10" s="19">
        <v>9</v>
      </c>
      <c r="F10" s="19" t="s">
        <v>836</v>
      </c>
      <c r="G10" s="7">
        <v>2</v>
      </c>
      <c r="H10" s="7">
        <v>8</v>
      </c>
      <c r="I10" s="7">
        <v>6</v>
      </c>
      <c r="J10" s="7">
        <v>10</v>
      </c>
      <c r="K10" s="7">
        <v>0</v>
      </c>
      <c r="L10" s="7">
        <v>0</v>
      </c>
      <c r="M10" s="7">
        <v>0</v>
      </c>
      <c r="N10" s="7">
        <v>0</v>
      </c>
      <c r="O10" s="8">
        <f aca="true" t="shared" si="0" ref="O10:O18">SUM(G10:N10)</f>
        <v>26</v>
      </c>
      <c r="P10" s="7"/>
      <c r="Q10" s="7" t="s">
        <v>492</v>
      </c>
      <c r="R10" s="7"/>
    </row>
    <row r="11" spans="1:18" ht="33.75" customHeight="1">
      <c r="A11" s="8">
        <v>2</v>
      </c>
      <c r="B11" s="19">
        <v>1001</v>
      </c>
      <c r="C11" s="19" t="s">
        <v>493</v>
      </c>
      <c r="D11" s="19" t="s">
        <v>625</v>
      </c>
      <c r="E11" s="19">
        <v>10</v>
      </c>
      <c r="F11" s="19" t="s">
        <v>545</v>
      </c>
      <c r="G11" s="7">
        <v>3</v>
      </c>
      <c r="H11" s="7">
        <v>10</v>
      </c>
      <c r="I11" s="7">
        <v>3</v>
      </c>
      <c r="J11" s="7">
        <v>13</v>
      </c>
      <c r="K11" s="7">
        <v>0</v>
      </c>
      <c r="L11" s="7">
        <v>0</v>
      </c>
      <c r="M11" s="7">
        <v>0</v>
      </c>
      <c r="N11" s="7">
        <v>0</v>
      </c>
      <c r="O11" s="8">
        <f t="shared" si="0"/>
        <v>29</v>
      </c>
      <c r="P11" s="7"/>
      <c r="Q11" s="7" t="s">
        <v>1721</v>
      </c>
      <c r="R11" s="7"/>
    </row>
    <row r="12" spans="1:18" ht="33.75" customHeight="1">
      <c r="A12" s="8">
        <v>3</v>
      </c>
      <c r="B12" s="19">
        <v>1002</v>
      </c>
      <c r="C12" s="19" t="s">
        <v>1090</v>
      </c>
      <c r="D12" s="19" t="s">
        <v>703</v>
      </c>
      <c r="E12" s="19">
        <v>10</v>
      </c>
      <c r="F12" s="19" t="s">
        <v>587</v>
      </c>
      <c r="G12" s="7">
        <v>2</v>
      </c>
      <c r="H12" s="7">
        <v>8</v>
      </c>
      <c r="I12" s="7">
        <v>9</v>
      </c>
      <c r="J12" s="7">
        <v>15</v>
      </c>
      <c r="K12" s="7">
        <v>3</v>
      </c>
      <c r="L12" s="7">
        <v>2</v>
      </c>
      <c r="M12" s="7">
        <v>0</v>
      </c>
      <c r="N12" s="7">
        <v>0</v>
      </c>
      <c r="O12" s="8">
        <f t="shared" si="0"/>
        <v>39</v>
      </c>
      <c r="P12" s="7" t="s">
        <v>494</v>
      </c>
      <c r="Q12" s="7" t="s">
        <v>1723</v>
      </c>
      <c r="R12" s="7"/>
    </row>
    <row r="13" spans="1:18" ht="33.75" customHeight="1">
      <c r="A13" s="8">
        <v>4</v>
      </c>
      <c r="B13" s="19">
        <v>1003</v>
      </c>
      <c r="C13" s="19" t="s">
        <v>495</v>
      </c>
      <c r="D13" s="19" t="s">
        <v>560</v>
      </c>
      <c r="E13" s="19">
        <v>10</v>
      </c>
      <c r="F13" s="19" t="s">
        <v>836</v>
      </c>
      <c r="G13" s="7">
        <v>5</v>
      </c>
      <c r="H13" s="7">
        <v>8</v>
      </c>
      <c r="I13" s="7">
        <v>6</v>
      </c>
      <c r="J13" s="7">
        <v>3</v>
      </c>
      <c r="K13" s="7">
        <v>0</v>
      </c>
      <c r="L13" s="7">
        <v>0</v>
      </c>
      <c r="M13" s="7">
        <v>0</v>
      </c>
      <c r="N13" s="7">
        <v>0</v>
      </c>
      <c r="O13" s="8">
        <f t="shared" si="0"/>
        <v>22</v>
      </c>
      <c r="P13" s="7"/>
      <c r="Q13" s="7" t="s">
        <v>492</v>
      </c>
      <c r="R13" s="7"/>
    </row>
    <row r="14" spans="1:18" ht="33.75" customHeight="1">
      <c r="A14" s="8">
        <v>5</v>
      </c>
      <c r="B14" s="19">
        <v>1004</v>
      </c>
      <c r="C14" s="19" t="s">
        <v>291</v>
      </c>
      <c r="D14" s="19" t="s">
        <v>614</v>
      </c>
      <c r="E14" s="19">
        <v>10</v>
      </c>
      <c r="F14" s="19" t="s">
        <v>846</v>
      </c>
      <c r="G14" s="7">
        <v>2</v>
      </c>
      <c r="H14" s="7">
        <v>8</v>
      </c>
      <c r="I14" s="7">
        <v>3</v>
      </c>
      <c r="J14" s="7">
        <v>14</v>
      </c>
      <c r="K14" s="7">
        <v>0</v>
      </c>
      <c r="L14" s="7">
        <v>0</v>
      </c>
      <c r="M14" s="7">
        <v>0</v>
      </c>
      <c r="N14" s="7">
        <v>3</v>
      </c>
      <c r="O14" s="8">
        <f t="shared" si="0"/>
        <v>30</v>
      </c>
      <c r="P14" s="7"/>
      <c r="Q14" s="7" t="s">
        <v>1733</v>
      </c>
      <c r="R14" s="7"/>
    </row>
    <row r="15" spans="1:18" ht="33.75" customHeight="1">
      <c r="A15" s="8">
        <v>6</v>
      </c>
      <c r="B15" s="19">
        <v>1101</v>
      </c>
      <c r="C15" s="19" t="s">
        <v>496</v>
      </c>
      <c r="D15" s="19" t="s">
        <v>610</v>
      </c>
      <c r="E15" s="19">
        <v>11</v>
      </c>
      <c r="F15" s="19" t="s">
        <v>545</v>
      </c>
      <c r="G15" s="7">
        <v>4</v>
      </c>
      <c r="H15" s="7">
        <v>2</v>
      </c>
      <c r="I15" s="7">
        <v>12</v>
      </c>
      <c r="J15" s="7">
        <v>10</v>
      </c>
      <c r="K15" s="7">
        <v>0</v>
      </c>
      <c r="L15" s="7">
        <v>0</v>
      </c>
      <c r="M15" s="7">
        <v>0</v>
      </c>
      <c r="N15" s="7">
        <v>0</v>
      </c>
      <c r="O15" s="8">
        <f t="shared" si="0"/>
        <v>28</v>
      </c>
      <c r="P15" s="7"/>
      <c r="Q15" s="7" t="s">
        <v>1721</v>
      </c>
      <c r="R15" s="7"/>
    </row>
    <row r="16" spans="1:18" ht="33.75" customHeight="1">
      <c r="A16" s="8">
        <v>7</v>
      </c>
      <c r="B16" s="19">
        <v>1102</v>
      </c>
      <c r="C16" s="19" t="s">
        <v>1593</v>
      </c>
      <c r="D16" s="19" t="s">
        <v>885</v>
      </c>
      <c r="E16" s="19">
        <v>11</v>
      </c>
      <c r="F16" s="19" t="s">
        <v>587</v>
      </c>
      <c r="G16" s="7">
        <v>4</v>
      </c>
      <c r="H16" s="7">
        <v>4</v>
      </c>
      <c r="I16" s="7">
        <v>9</v>
      </c>
      <c r="J16" s="7">
        <v>10</v>
      </c>
      <c r="K16" s="7">
        <v>10</v>
      </c>
      <c r="L16" s="7">
        <v>0</v>
      </c>
      <c r="M16" s="7">
        <v>0</v>
      </c>
      <c r="N16" s="7">
        <v>0</v>
      </c>
      <c r="O16" s="8">
        <f t="shared" si="0"/>
        <v>37</v>
      </c>
      <c r="P16" s="7"/>
      <c r="Q16" s="7" t="s">
        <v>1723</v>
      </c>
      <c r="R16" s="7"/>
    </row>
    <row r="17" spans="1:18" ht="33.75" customHeight="1">
      <c r="A17" s="8">
        <v>8</v>
      </c>
      <c r="B17" s="19">
        <v>1103</v>
      </c>
      <c r="C17" s="19" t="s">
        <v>1722</v>
      </c>
      <c r="D17" s="19" t="s">
        <v>703</v>
      </c>
      <c r="E17" s="19">
        <v>11</v>
      </c>
      <c r="F17" s="19" t="s">
        <v>836</v>
      </c>
      <c r="G17" s="7">
        <v>3</v>
      </c>
      <c r="H17" s="7">
        <v>6</v>
      </c>
      <c r="I17" s="7">
        <v>3</v>
      </c>
      <c r="J17" s="7">
        <v>11</v>
      </c>
      <c r="K17" s="7">
        <v>10</v>
      </c>
      <c r="L17" s="7">
        <v>0</v>
      </c>
      <c r="M17" s="7">
        <v>0</v>
      </c>
      <c r="N17" s="7">
        <v>5</v>
      </c>
      <c r="O17" s="8">
        <f t="shared" si="0"/>
        <v>38</v>
      </c>
      <c r="P17" s="7" t="s">
        <v>520</v>
      </c>
      <c r="Q17" s="7" t="s">
        <v>492</v>
      </c>
      <c r="R17" s="7" t="s">
        <v>1195</v>
      </c>
    </row>
    <row r="18" spans="1:18" ht="33.75" customHeight="1">
      <c r="A18" s="8"/>
      <c r="B18" s="19">
        <v>1104</v>
      </c>
      <c r="C18" s="19" t="s">
        <v>59</v>
      </c>
      <c r="D18" s="19" t="s">
        <v>600</v>
      </c>
      <c r="E18" s="19">
        <v>11</v>
      </c>
      <c r="F18" s="19" t="s">
        <v>836</v>
      </c>
      <c r="G18" s="7"/>
      <c r="H18" s="7"/>
      <c r="I18" s="7"/>
      <c r="J18" s="7"/>
      <c r="K18" s="7"/>
      <c r="L18" s="7"/>
      <c r="M18" s="7"/>
      <c r="N18" s="7"/>
      <c r="O18" s="8">
        <f t="shared" si="0"/>
        <v>0</v>
      </c>
      <c r="P18" s="7"/>
      <c r="Q18" s="7" t="s">
        <v>492</v>
      </c>
      <c r="R18" s="7"/>
    </row>
  </sheetData>
  <mergeCells count="1">
    <mergeCell ref="B1:R1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26"/>
  </sheetPr>
  <dimension ref="A1:O37"/>
  <sheetViews>
    <sheetView workbookViewId="0" topLeftCell="A13">
      <selection activeCell="D39" sqref="D39"/>
    </sheetView>
  </sheetViews>
  <sheetFormatPr defaultColWidth="9.00390625" defaultRowHeight="12.75"/>
  <cols>
    <col min="1" max="1" width="7.125" style="0" customWidth="1"/>
    <col min="2" max="2" width="33.625" style="0" customWidth="1"/>
    <col min="3" max="3" width="6.625" style="0" customWidth="1"/>
    <col min="4" max="4" width="34.25390625" style="0" customWidth="1"/>
    <col min="5" max="5" width="7.125" style="0" customWidth="1"/>
    <col min="6" max="6" width="6.875" style="0" customWidth="1"/>
    <col min="7" max="7" width="6.625" style="0" customWidth="1"/>
    <col min="8" max="8" width="6.375" style="0" customWidth="1"/>
    <col min="9" max="9" width="11.25390625" style="0" customWidth="1"/>
    <col min="10" max="10" width="11.625" style="0" customWidth="1"/>
    <col min="11" max="11" width="15.375" style="0" customWidth="1"/>
  </cols>
  <sheetData>
    <row r="1" spans="2:9" ht="15.75">
      <c r="B1" s="147"/>
      <c r="C1" s="855" t="s">
        <v>157</v>
      </c>
      <c r="D1" s="855"/>
      <c r="E1" s="855"/>
      <c r="F1" s="855"/>
      <c r="G1" s="855"/>
      <c r="H1" s="855"/>
      <c r="I1" s="147"/>
    </row>
    <row r="2" spans="2:15" ht="13.5">
      <c r="B2" s="856" t="s">
        <v>158</v>
      </c>
      <c r="C2" s="856"/>
      <c r="D2" s="856"/>
      <c r="E2" s="856"/>
      <c r="F2" s="856"/>
      <c r="G2" s="856"/>
      <c r="H2" s="856"/>
      <c r="I2" s="856"/>
      <c r="J2" s="94"/>
      <c r="K2" s="94"/>
      <c r="L2" s="94"/>
      <c r="M2" s="94"/>
      <c r="N2" s="95"/>
      <c r="O2" s="95"/>
    </row>
    <row r="3" spans="2:9" ht="15.75">
      <c r="B3" s="147"/>
      <c r="C3" s="147"/>
      <c r="D3" s="147"/>
      <c r="E3" s="147"/>
      <c r="F3" s="147"/>
      <c r="G3" s="147"/>
      <c r="H3" s="147"/>
      <c r="I3" s="147"/>
    </row>
    <row r="4" spans="2:9" ht="15.75">
      <c r="B4" s="147"/>
      <c r="C4" s="857" t="s">
        <v>812</v>
      </c>
      <c r="D4" s="857"/>
      <c r="E4" s="857"/>
      <c r="F4" s="857"/>
      <c r="G4" s="857"/>
      <c r="H4" s="147"/>
      <c r="I4" s="147"/>
    </row>
    <row r="5" spans="2:9" ht="15.75">
      <c r="B5" s="147"/>
      <c r="C5" s="858" t="s">
        <v>159</v>
      </c>
      <c r="D5" s="858"/>
      <c r="E5" s="858"/>
      <c r="F5" s="858"/>
      <c r="G5" s="859"/>
      <c r="H5" s="859"/>
      <c r="I5" s="147"/>
    </row>
    <row r="6" spans="2:9" ht="15.75">
      <c r="B6" s="147"/>
      <c r="C6" s="860" t="s">
        <v>160</v>
      </c>
      <c r="D6" s="860"/>
      <c r="E6" s="860"/>
      <c r="F6" s="860"/>
      <c r="G6" s="861"/>
      <c r="H6" s="147"/>
      <c r="I6" s="147"/>
    </row>
    <row r="7" spans="2:9" ht="15.75">
      <c r="B7" s="147"/>
      <c r="C7" s="860" t="s">
        <v>161</v>
      </c>
      <c r="D7" s="860"/>
      <c r="E7" s="860"/>
      <c r="F7" s="860"/>
      <c r="G7" s="861"/>
      <c r="H7" s="147"/>
      <c r="I7" s="147"/>
    </row>
    <row r="8" spans="2:9" ht="15.75">
      <c r="B8" s="147"/>
      <c r="C8" s="860" t="s">
        <v>162</v>
      </c>
      <c r="D8" s="860"/>
      <c r="E8" s="860"/>
      <c r="F8" s="860"/>
      <c r="G8" s="861"/>
      <c r="H8" s="147"/>
      <c r="I8" s="147"/>
    </row>
    <row r="9" spans="2:9" ht="15.75">
      <c r="B9" s="147"/>
      <c r="C9" s="860" t="s">
        <v>163</v>
      </c>
      <c r="D9" s="860"/>
      <c r="E9" s="860"/>
      <c r="F9" s="860"/>
      <c r="G9" s="861"/>
      <c r="H9" s="147"/>
      <c r="I9" s="147"/>
    </row>
    <row r="10" spans="2:9" ht="15.75">
      <c r="B10" s="147"/>
      <c r="C10" s="860" t="s">
        <v>164</v>
      </c>
      <c r="D10" s="860"/>
      <c r="E10" s="860"/>
      <c r="F10" s="860"/>
      <c r="G10" s="861"/>
      <c r="H10" s="147"/>
      <c r="I10" s="147"/>
    </row>
    <row r="11" spans="2:11" ht="15.75">
      <c r="B11" s="147"/>
      <c r="C11" s="862" t="s">
        <v>816</v>
      </c>
      <c r="D11" s="862"/>
      <c r="E11" s="859"/>
      <c r="F11" s="859"/>
      <c r="G11" s="147"/>
      <c r="H11" s="861"/>
      <c r="I11" s="861"/>
      <c r="J11" s="95"/>
      <c r="K11" s="95"/>
    </row>
    <row r="12" spans="2:11" ht="13.5" customHeight="1">
      <c r="B12" s="147"/>
      <c r="C12" s="863" t="s">
        <v>817</v>
      </c>
      <c r="D12" s="863"/>
      <c r="E12" s="863"/>
      <c r="F12" s="859"/>
      <c r="G12" s="861"/>
      <c r="H12" s="861"/>
      <c r="I12" s="861"/>
      <c r="J12" s="95"/>
      <c r="K12" s="95"/>
    </row>
    <row r="13" spans="2:11" ht="13.5" customHeight="1">
      <c r="B13" s="147"/>
      <c r="C13" s="863" t="s">
        <v>818</v>
      </c>
      <c r="D13" s="863"/>
      <c r="E13" s="863"/>
      <c r="F13" s="859"/>
      <c r="G13" s="861"/>
      <c r="H13" s="861"/>
      <c r="I13" s="861"/>
      <c r="J13" s="95"/>
      <c r="K13" s="95"/>
    </row>
    <row r="14" spans="2:11" ht="13.5" customHeight="1">
      <c r="B14" s="147"/>
      <c r="C14" s="864" t="s">
        <v>165</v>
      </c>
      <c r="D14" s="864"/>
      <c r="E14" s="864"/>
      <c r="F14" s="864"/>
      <c r="G14" s="864"/>
      <c r="H14" s="864"/>
      <c r="I14" s="864"/>
      <c r="J14" s="95"/>
      <c r="K14" s="95"/>
    </row>
    <row r="15" spans="2:11" ht="13.5" customHeight="1">
      <c r="B15" s="147"/>
      <c r="C15" s="864" t="s">
        <v>166</v>
      </c>
      <c r="D15" s="864"/>
      <c r="E15" s="864"/>
      <c r="F15" s="864"/>
      <c r="G15" s="864"/>
      <c r="H15" s="864"/>
      <c r="I15" s="864"/>
      <c r="J15" s="95"/>
      <c r="K15" s="95"/>
    </row>
    <row r="16" spans="2:11" ht="33.75" customHeight="1">
      <c r="B16" s="147"/>
      <c r="C16" s="865" t="s">
        <v>167</v>
      </c>
      <c r="D16" s="865"/>
      <c r="E16" s="865"/>
      <c r="F16" s="865"/>
      <c r="G16" s="865"/>
      <c r="H16" s="865"/>
      <c r="I16" s="865"/>
      <c r="J16" s="865"/>
      <c r="K16" s="865"/>
    </row>
    <row r="17" spans="2:5" ht="15.75">
      <c r="B17" s="866"/>
      <c r="C17" s="857" t="s">
        <v>168</v>
      </c>
      <c r="D17" s="857"/>
      <c r="E17" s="857"/>
    </row>
    <row r="19" spans="1:11" s="870" customFormat="1" ht="15">
      <c r="A19" s="867" t="s">
        <v>503</v>
      </c>
      <c r="B19" s="867" t="s">
        <v>169</v>
      </c>
      <c r="C19" s="867" t="s">
        <v>822</v>
      </c>
      <c r="D19" s="867" t="s">
        <v>170</v>
      </c>
      <c r="E19" s="867" t="s">
        <v>171</v>
      </c>
      <c r="F19" s="867" t="s">
        <v>172</v>
      </c>
      <c r="G19" s="867" t="s">
        <v>173</v>
      </c>
      <c r="H19" s="867" t="s">
        <v>174</v>
      </c>
      <c r="I19" s="868" t="s">
        <v>1097</v>
      </c>
      <c r="J19" s="869" t="s">
        <v>509</v>
      </c>
      <c r="K19" s="869" t="s">
        <v>510</v>
      </c>
    </row>
    <row r="20" spans="1:11" s="870" customFormat="1" ht="15">
      <c r="A20" s="879">
        <v>1</v>
      </c>
      <c r="B20" s="879" t="s">
        <v>175</v>
      </c>
      <c r="C20" s="879">
        <v>9</v>
      </c>
      <c r="D20" s="879" t="s">
        <v>176</v>
      </c>
      <c r="E20" s="879">
        <v>100</v>
      </c>
      <c r="F20" s="879">
        <v>29</v>
      </c>
      <c r="G20" s="879">
        <v>25</v>
      </c>
      <c r="H20" s="879">
        <v>48</v>
      </c>
      <c r="I20" s="880">
        <v>202</v>
      </c>
      <c r="J20" s="881" t="s">
        <v>515</v>
      </c>
      <c r="K20" s="781" t="s">
        <v>364</v>
      </c>
    </row>
    <row r="21" spans="1:11" s="870" customFormat="1" ht="18" customHeight="1">
      <c r="A21" s="879">
        <v>2</v>
      </c>
      <c r="B21" s="879" t="s">
        <v>177</v>
      </c>
      <c r="C21" s="879">
        <v>9</v>
      </c>
      <c r="D21" s="879" t="s">
        <v>178</v>
      </c>
      <c r="E21" s="879">
        <v>100</v>
      </c>
      <c r="F21" s="879">
        <v>29</v>
      </c>
      <c r="G21" s="879">
        <v>25</v>
      </c>
      <c r="H21" s="879">
        <v>0</v>
      </c>
      <c r="I21" s="880">
        <v>154</v>
      </c>
      <c r="J21" s="881" t="s">
        <v>1329</v>
      </c>
      <c r="K21" s="882" t="s">
        <v>179</v>
      </c>
    </row>
    <row r="22" spans="1:11" s="870" customFormat="1" ht="15">
      <c r="A22" s="871">
        <v>3</v>
      </c>
      <c r="B22" s="871" t="s">
        <v>180</v>
      </c>
      <c r="C22" s="871">
        <v>9</v>
      </c>
      <c r="D22" s="26" t="s">
        <v>576</v>
      </c>
      <c r="E22" s="871">
        <v>0</v>
      </c>
      <c r="F22" s="871">
        <v>6</v>
      </c>
      <c r="G22" s="871"/>
      <c r="H22" s="871">
        <v>0</v>
      </c>
      <c r="I22" s="872">
        <v>6</v>
      </c>
      <c r="J22" s="873"/>
      <c r="K22" s="785" t="s">
        <v>181</v>
      </c>
    </row>
    <row r="23" spans="1:11" s="870" customFormat="1" ht="15">
      <c r="A23" s="871">
        <v>6</v>
      </c>
      <c r="B23" s="871" t="s">
        <v>182</v>
      </c>
      <c r="C23" s="871">
        <v>8</v>
      </c>
      <c r="D23" s="871" t="s">
        <v>183</v>
      </c>
      <c r="E23" s="871">
        <v>0</v>
      </c>
      <c r="F23" s="871">
        <v>0</v>
      </c>
      <c r="G23" s="871">
        <v>0</v>
      </c>
      <c r="H23" s="871">
        <v>0</v>
      </c>
      <c r="I23" s="872">
        <v>0</v>
      </c>
      <c r="J23" s="873"/>
      <c r="K23" s="874" t="s">
        <v>372</v>
      </c>
    </row>
    <row r="24" spans="1:11" s="870" customFormat="1" ht="15">
      <c r="A24" s="871">
        <v>6</v>
      </c>
      <c r="B24" s="871" t="s">
        <v>184</v>
      </c>
      <c r="C24" s="871">
        <v>9</v>
      </c>
      <c r="D24" s="871" t="s">
        <v>185</v>
      </c>
      <c r="E24" s="871">
        <v>0</v>
      </c>
      <c r="F24" s="871"/>
      <c r="G24" s="871"/>
      <c r="H24" s="871"/>
      <c r="I24" s="872">
        <v>0</v>
      </c>
      <c r="J24" s="873"/>
      <c r="K24" s="785" t="s">
        <v>186</v>
      </c>
    </row>
    <row r="25" spans="1:11" s="870" customFormat="1" ht="15">
      <c r="A25" s="871">
        <v>6</v>
      </c>
      <c r="B25" s="871" t="s">
        <v>187</v>
      </c>
      <c r="C25" s="871">
        <v>9</v>
      </c>
      <c r="D25" s="871" t="s">
        <v>188</v>
      </c>
      <c r="E25" s="871">
        <v>0</v>
      </c>
      <c r="F25" s="871"/>
      <c r="G25" s="871"/>
      <c r="H25" s="871"/>
      <c r="I25" s="872">
        <v>0</v>
      </c>
      <c r="J25" s="873"/>
      <c r="K25" s="785" t="s">
        <v>189</v>
      </c>
    </row>
    <row r="26" ht="12.75">
      <c r="K26" s="875"/>
    </row>
    <row r="27" spans="2:11" ht="15.75">
      <c r="B27" s="866"/>
      <c r="C27" s="857" t="s">
        <v>57</v>
      </c>
      <c r="D27" s="857"/>
      <c r="E27" s="857"/>
      <c r="F27" s="866"/>
      <c r="K27" s="875"/>
    </row>
    <row r="28" ht="12.75">
      <c r="K28" s="875"/>
    </row>
    <row r="29" spans="1:11" ht="15">
      <c r="A29" s="867" t="s">
        <v>503</v>
      </c>
      <c r="B29" s="867" t="s">
        <v>169</v>
      </c>
      <c r="C29" s="867" t="s">
        <v>822</v>
      </c>
      <c r="D29" s="867" t="s">
        <v>170</v>
      </c>
      <c r="E29" s="867" t="s">
        <v>171</v>
      </c>
      <c r="F29" s="867" t="s">
        <v>172</v>
      </c>
      <c r="G29" s="867" t="s">
        <v>173</v>
      </c>
      <c r="H29" s="867" t="s">
        <v>174</v>
      </c>
      <c r="I29" s="868" t="s">
        <v>1097</v>
      </c>
      <c r="J29" s="869" t="s">
        <v>509</v>
      </c>
      <c r="K29" s="869" t="s">
        <v>510</v>
      </c>
    </row>
    <row r="30" spans="1:11" ht="15">
      <c r="A30" s="879">
        <v>1</v>
      </c>
      <c r="B30" s="879" t="s">
        <v>190</v>
      </c>
      <c r="C30" s="879">
        <v>11</v>
      </c>
      <c r="D30" s="879" t="s">
        <v>886</v>
      </c>
      <c r="E30" s="879">
        <v>90</v>
      </c>
      <c r="F30" s="879"/>
      <c r="G30" s="879"/>
      <c r="H30" s="879"/>
      <c r="I30" s="880">
        <v>90</v>
      </c>
      <c r="J30" s="881" t="s">
        <v>515</v>
      </c>
      <c r="K30" s="883" t="s">
        <v>191</v>
      </c>
    </row>
    <row r="31" spans="1:11" ht="15">
      <c r="A31" s="879">
        <v>2</v>
      </c>
      <c r="B31" s="879" t="s">
        <v>192</v>
      </c>
      <c r="C31" s="879">
        <v>10</v>
      </c>
      <c r="D31" s="879" t="s">
        <v>176</v>
      </c>
      <c r="E31" s="879">
        <v>52</v>
      </c>
      <c r="F31" s="879">
        <v>10</v>
      </c>
      <c r="G31" s="879"/>
      <c r="H31" s="879">
        <v>0</v>
      </c>
      <c r="I31" s="880">
        <v>62</v>
      </c>
      <c r="J31" s="881" t="s">
        <v>1329</v>
      </c>
      <c r="K31" s="883" t="s">
        <v>364</v>
      </c>
    </row>
    <row r="32" spans="1:11" ht="15">
      <c r="A32" s="871">
        <v>3</v>
      </c>
      <c r="B32" s="871" t="s">
        <v>193</v>
      </c>
      <c r="C32" s="871">
        <v>11</v>
      </c>
      <c r="D32" s="871" t="s">
        <v>194</v>
      </c>
      <c r="E32" s="871">
        <v>38</v>
      </c>
      <c r="F32" s="871"/>
      <c r="G32" s="871"/>
      <c r="H32" s="871"/>
      <c r="I32" s="872">
        <v>38</v>
      </c>
      <c r="J32" s="873"/>
      <c r="K32" s="137" t="s">
        <v>195</v>
      </c>
    </row>
    <row r="33" spans="1:11" ht="15">
      <c r="A33" s="871">
        <v>4</v>
      </c>
      <c r="B33" s="871" t="s">
        <v>196</v>
      </c>
      <c r="C33" s="871">
        <v>11</v>
      </c>
      <c r="D33" s="871" t="s">
        <v>197</v>
      </c>
      <c r="E33" s="871"/>
      <c r="F33" s="871">
        <v>30</v>
      </c>
      <c r="G33" s="871"/>
      <c r="H33" s="871"/>
      <c r="I33" s="872">
        <v>30</v>
      </c>
      <c r="J33" s="873"/>
      <c r="K33" s="137" t="s">
        <v>198</v>
      </c>
    </row>
    <row r="34" spans="1:11" ht="15">
      <c r="A34" s="871">
        <v>5</v>
      </c>
      <c r="B34" s="871" t="s">
        <v>199</v>
      </c>
      <c r="C34" s="871">
        <v>11</v>
      </c>
      <c r="D34" s="871" t="s">
        <v>200</v>
      </c>
      <c r="E34" s="871">
        <v>12</v>
      </c>
      <c r="F34" s="871">
        <v>0</v>
      </c>
      <c r="G34" s="871">
        <v>0</v>
      </c>
      <c r="H34" s="871">
        <v>0</v>
      </c>
      <c r="I34" s="872">
        <v>12</v>
      </c>
      <c r="J34" s="873"/>
      <c r="K34" s="876" t="s">
        <v>189</v>
      </c>
    </row>
    <row r="35" spans="1:11" ht="15">
      <c r="A35" s="871">
        <v>6</v>
      </c>
      <c r="B35" s="871" t="s">
        <v>201</v>
      </c>
      <c r="C35" s="871">
        <v>11</v>
      </c>
      <c r="D35" s="871" t="s">
        <v>202</v>
      </c>
      <c r="E35" s="871">
        <v>4</v>
      </c>
      <c r="F35" s="871"/>
      <c r="G35" s="871"/>
      <c r="H35" s="871"/>
      <c r="I35" s="872">
        <v>4</v>
      </c>
      <c r="J35" s="873"/>
      <c r="K35" s="877" t="s">
        <v>203</v>
      </c>
    </row>
    <row r="36" spans="1:11" ht="15">
      <c r="A36" s="871">
        <v>8</v>
      </c>
      <c r="B36" s="871" t="s">
        <v>204</v>
      </c>
      <c r="C36" s="871">
        <v>11</v>
      </c>
      <c r="D36" s="871" t="s">
        <v>205</v>
      </c>
      <c r="E36" s="871">
        <v>0</v>
      </c>
      <c r="F36" s="871"/>
      <c r="G36" s="871"/>
      <c r="H36" s="871"/>
      <c r="I36" s="872">
        <v>0</v>
      </c>
      <c r="J36" s="878"/>
      <c r="K36" s="137" t="s">
        <v>372</v>
      </c>
    </row>
    <row r="37" spans="1:11" ht="15">
      <c r="A37" s="871">
        <v>8</v>
      </c>
      <c r="B37" s="871" t="s">
        <v>206</v>
      </c>
      <c r="C37" s="871">
        <v>11</v>
      </c>
      <c r="D37" s="871" t="s">
        <v>207</v>
      </c>
      <c r="E37" s="871">
        <v>0</v>
      </c>
      <c r="F37" s="871"/>
      <c r="G37" s="871"/>
      <c r="H37" s="871"/>
      <c r="I37" s="872">
        <v>0</v>
      </c>
      <c r="J37" s="878"/>
      <c r="K37" s="137" t="s">
        <v>181</v>
      </c>
    </row>
  </sheetData>
  <mergeCells count="15">
    <mergeCell ref="C16:K16"/>
    <mergeCell ref="C17:E17"/>
    <mergeCell ref="C27:E27"/>
    <mergeCell ref="C10:F10"/>
    <mergeCell ref="C11:D11"/>
    <mergeCell ref="C12:E12"/>
    <mergeCell ref="C13:E13"/>
    <mergeCell ref="C6:F6"/>
    <mergeCell ref="C7:F7"/>
    <mergeCell ref="C8:F8"/>
    <mergeCell ref="C9:F9"/>
    <mergeCell ref="C1:H1"/>
    <mergeCell ref="B2:I2"/>
    <mergeCell ref="C4:G4"/>
    <mergeCell ref="C5:F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5"/>
  </sheetPr>
  <dimension ref="A1:Y155"/>
  <sheetViews>
    <sheetView tabSelected="1" zoomScale="75" zoomScaleNormal="75" workbookViewId="0" topLeftCell="A85">
      <selection activeCell="Y7" sqref="Y7"/>
    </sheetView>
  </sheetViews>
  <sheetFormatPr defaultColWidth="9.00390625" defaultRowHeight="12.75"/>
  <cols>
    <col min="1" max="1" width="3.375" style="0" customWidth="1"/>
    <col min="2" max="2" width="5.125" style="0" customWidth="1"/>
    <col min="3" max="3" width="11.75390625" style="0" customWidth="1"/>
    <col min="4" max="4" width="10.125" style="0" customWidth="1"/>
    <col min="5" max="5" width="19.25390625" style="0" customWidth="1"/>
    <col min="6" max="6" width="5.75390625" style="0" customWidth="1"/>
    <col min="7" max="7" width="4.875" style="0" customWidth="1"/>
    <col min="8" max="8" width="4.125" style="0" customWidth="1"/>
    <col min="9" max="9" width="6.625" style="0" customWidth="1"/>
    <col min="10" max="10" width="4.25390625" style="0" customWidth="1"/>
    <col min="11" max="11" width="3.75390625" style="0" customWidth="1"/>
    <col min="12" max="12" width="6.875" style="0" customWidth="1"/>
    <col min="13" max="13" width="4.25390625" style="0" customWidth="1"/>
    <col min="14" max="14" width="5.00390625" style="0" customWidth="1"/>
    <col min="15" max="15" width="4.875" style="0" customWidth="1"/>
    <col min="16" max="16" width="4.25390625" style="0" customWidth="1"/>
    <col min="17" max="17" width="5.00390625" style="0" customWidth="1"/>
    <col min="18" max="18" width="5.75390625" style="0" customWidth="1"/>
    <col min="19" max="19" width="9.25390625" style="0" customWidth="1"/>
    <col min="20" max="20" width="13.375" style="0" customWidth="1"/>
    <col min="21" max="21" width="7.75390625" style="0" customWidth="1"/>
  </cols>
  <sheetData>
    <row r="1" spans="2:21" ht="24.75" customHeight="1">
      <c r="B1" s="811" t="s">
        <v>721</v>
      </c>
      <c r="C1" s="811"/>
      <c r="D1" s="811"/>
      <c r="E1" s="811"/>
      <c r="F1" s="811"/>
      <c r="G1" s="811"/>
      <c r="H1" s="811"/>
      <c r="I1" s="811"/>
      <c r="J1" s="811"/>
      <c r="K1" s="811"/>
      <c r="L1" s="811"/>
      <c r="M1" s="811"/>
      <c r="N1" s="811"/>
      <c r="O1" s="811"/>
      <c r="P1" s="811"/>
      <c r="Q1" s="811"/>
      <c r="R1" s="811"/>
      <c r="S1" s="811"/>
      <c r="T1" s="811"/>
      <c r="U1" s="811"/>
    </row>
    <row r="2" spans="1:21" ht="24.75" customHeight="1">
      <c r="A2" s="811" t="s">
        <v>808</v>
      </c>
      <c r="B2" s="811"/>
      <c r="C2" s="811"/>
      <c r="D2" s="811"/>
      <c r="E2" s="811"/>
      <c r="F2" s="811"/>
      <c r="G2" s="811"/>
      <c r="H2" s="811"/>
      <c r="I2" s="811"/>
      <c r="J2" s="811"/>
      <c r="K2" s="811"/>
      <c r="L2" s="811"/>
      <c r="M2" s="811"/>
      <c r="N2" s="811"/>
      <c r="O2" s="811"/>
      <c r="P2" s="811"/>
      <c r="Q2" s="811"/>
      <c r="R2" s="811"/>
      <c r="S2" s="811"/>
      <c r="T2" s="811"/>
      <c r="U2" s="811"/>
    </row>
    <row r="3" spans="1:21" ht="24.75" customHeight="1">
      <c r="A3" s="812" t="s">
        <v>722</v>
      </c>
      <c r="B3" s="812"/>
      <c r="C3" s="812"/>
      <c r="D3" s="812"/>
      <c r="E3" s="812"/>
      <c r="F3" s="812"/>
      <c r="G3" s="812"/>
      <c r="H3" s="812"/>
      <c r="I3" s="812"/>
      <c r="J3" s="812"/>
      <c r="K3" s="812"/>
      <c r="L3" s="812"/>
      <c r="M3" s="812"/>
      <c r="N3" s="812"/>
      <c r="O3" s="812"/>
      <c r="P3" s="812"/>
      <c r="Q3" s="812"/>
      <c r="R3" s="812"/>
      <c r="S3" s="812"/>
      <c r="T3" s="812"/>
      <c r="U3" s="812"/>
    </row>
    <row r="4" spans="1:21" ht="24.75" customHeight="1">
      <c r="A4" s="813" t="s">
        <v>807</v>
      </c>
      <c r="B4" s="813"/>
      <c r="C4" s="813"/>
      <c r="D4" s="813"/>
      <c r="E4" s="813"/>
      <c r="F4" s="813"/>
      <c r="G4" s="813"/>
      <c r="H4" s="813"/>
      <c r="I4" s="813"/>
      <c r="J4" s="813"/>
      <c r="K4" s="813"/>
      <c r="L4" s="813"/>
      <c r="M4" s="813"/>
      <c r="N4" s="813"/>
      <c r="O4" s="813"/>
      <c r="P4" s="813"/>
      <c r="Q4" s="813"/>
      <c r="R4" s="813"/>
      <c r="S4" s="813"/>
      <c r="T4" s="813"/>
      <c r="U4" s="813"/>
    </row>
    <row r="5" spans="1:21" ht="13.5" customHeight="1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</row>
    <row r="6" spans="1:10" ht="19.5" customHeight="1">
      <c r="A6" s="803" t="s">
        <v>723</v>
      </c>
      <c r="B6" s="803"/>
      <c r="C6" s="803"/>
      <c r="D6" s="803"/>
      <c r="E6" s="803"/>
      <c r="F6" s="1"/>
      <c r="G6" s="1"/>
      <c r="H6" s="1"/>
      <c r="I6" s="1"/>
      <c r="J6" s="1"/>
    </row>
    <row r="7" spans="1:25" ht="53.25" customHeight="1">
      <c r="A7" s="2" t="s">
        <v>497</v>
      </c>
      <c r="B7" s="3" t="s">
        <v>498</v>
      </c>
      <c r="C7" s="4" t="s">
        <v>499</v>
      </c>
      <c r="D7" s="4" t="s">
        <v>500</v>
      </c>
      <c r="E7" s="4" t="s">
        <v>501</v>
      </c>
      <c r="F7" s="4" t="s">
        <v>502</v>
      </c>
      <c r="G7" s="4" t="s">
        <v>503</v>
      </c>
      <c r="H7" s="4" t="s">
        <v>504</v>
      </c>
      <c r="I7" s="78" t="s">
        <v>505</v>
      </c>
      <c r="J7" s="4" t="s">
        <v>503</v>
      </c>
      <c r="K7" s="5" t="s">
        <v>504</v>
      </c>
      <c r="L7" s="79" t="s">
        <v>506</v>
      </c>
      <c r="M7" s="4" t="s">
        <v>503</v>
      </c>
      <c r="N7" s="4" t="s">
        <v>504</v>
      </c>
      <c r="O7" s="79" t="s">
        <v>507</v>
      </c>
      <c r="P7" s="4" t="s">
        <v>503</v>
      </c>
      <c r="Q7" s="4" t="s">
        <v>504</v>
      </c>
      <c r="R7" s="80" t="s">
        <v>508</v>
      </c>
      <c r="S7" s="8" t="s">
        <v>509</v>
      </c>
      <c r="T7" s="8" t="s">
        <v>510</v>
      </c>
      <c r="U7" s="9" t="s">
        <v>511</v>
      </c>
      <c r="Y7" t="s">
        <v>809</v>
      </c>
    </row>
    <row r="8" spans="1:21" ht="21.75" customHeight="1">
      <c r="A8" s="10">
        <v>1</v>
      </c>
      <c r="B8" s="11">
        <v>922</v>
      </c>
      <c r="C8" s="12" t="s">
        <v>512</v>
      </c>
      <c r="D8" s="12" t="s">
        <v>513</v>
      </c>
      <c r="E8" s="12" t="s">
        <v>514</v>
      </c>
      <c r="F8" s="13">
        <v>8.84</v>
      </c>
      <c r="G8" s="10">
        <v>4</v>
      </c>
      <c r="H8" s="13">
        <v>18</v>
      </c>
      <c r="I8" s="13">
        <v>26.84</v>
      </c>
      <c r="J8" s="13">
        <v>13</v>
      </c>
      <c r="K8" s="13">
        <v>3</v>
      </c>
      <c r="L8" s="13">
        <v>20.91</v>
      </c>
      <c r="M8" s="13">
        <v>5</v>
      </c>
      <c r="N8" s="13">
        <v>15</v>
      </c>
      <c r="O8" s="13">
        <v>10</v>
      </c>
      <c r="P8" s="13">
        <v>3</v>
      </c>
      <c r="Q8" s="13">
        <v>21</v>
      </c>
      <c r="R8" s="13">
        <f aca="true" t="shared" si="0" ref="R8:R33">H8+K8+N8+Q8</f>
        <v>57</v>
      </c>
      <c r="S8" s="14" t="s">
        <v>515</v>
      </c>
      <c r="T8" s="15" t="s">
        <v>516</v>
      </c>
      <c r="U8" s="15"/>
    </row>
    <row r="9" spans="1:21" ht="21.75" customHeight="1">
      <c r="A9" s="10">
        <v>2</v>
      </c>
      <c r="B9" s="11">
        <v>915</v>
      </c>
      <c r="C9" s="11" t="s">
        <v>517</v>
      </c>
      <c r="D9" s="11" t="s">
        <v>518</v>
      </c>
      <c r="E9" s="11" t="s">
        <v>519</v>
      </c>
      <c r="F9" s="13">
        <v>9</v>
      </c>
      <c r="G9" s="10">
        <v>6</v>
      </c>
      <c r="H9" s="13">
        <v>14</v>
      </c>
      <c r="I9" s="13">
        <v>15.75</v>
      </c>
      <c r="J9" s="13">
        <v>7</v>
      </c>
      <c r="K9" s="13">
        <v>12</v>
      </c>
      <c r="L9" s="13">
        <v>23.15</v>
      </c>
      <c r="M9" s="13">
        <v>13</v>
      </c>
      <c r="N9" s="13">
        <v>3</v>
      </c>
      <c r="O9" s="13">
        <v>11</v>
      </c>
      <c r="P9" s="13">
        <v>1</v>
      </c>
      <c r="Q9" s="13">
        <v>25</v>
      </c>
      <c r="R9" s="13">
        <f t="shared" si="0"/>
        <v>54</v>
      </c>
      <c r="S9" s="15" t="s">
        <v>520</v>
      </c>
      <c r="T9" s="15" t="s">
        <v>521</v>
      </c>
      <c r="U9" s="15"/>
    </row>
    <row r="10" spans="1:21" ht="21.75" customHeight="1">
      <c r="A10" s="10">
        <v>3</v>
      </c>
      <c r="B10" s="11">
        <v>921</v>
      </c>
      <c r="C10" s="11" t="s">
        <v>522</v>
      </c>
      <c r="D10" s="11" t="s">
        <v>523</v>
      </c>
      <c r="E10" s="11" t="s">
        <v>524</v>
      </c>
      <c r="F10" s="13">
        <v>8.32</v>
      </c>
      <c r="G10" s="10">
        <v>1</v>
      </c>
      <c r="H10" s="13">
        <v>25</v>
      </c>
      <c r="I10" s="13">
        <v>13.1</v>
      </c>
      <c r="J10" s="13">
        <v>2</v>
      </c>
      <c r="K10" s="13">
        <v>22</v>
      </c>
      <c r="L10" s="13">
        <v>24.81</v>
      </c>
      <c r="M10" s="13">
        <v>15</v>
      </c>
      <c r="N10" s="13">
        <v>1</v>
      </c>
      <c r="O10" s="13">
        <v>6</v>
      </c>
      <c r="P10" s="13">
        <v>17</v>
      </c>
      <c r="Q10" s="13">
        <v>0</v>
      </c>
      <c r="R10" s="13">
        <f t="shared" si="0"/>
        <v>48</v>
      </c>
      <c r="S10" s="15" t="s">
        <v>520</v>
      </c>
      <c r="T10" s="15" t="s">
        <v>525</v>
      </c>
      <c r="U10" s="15" t="s">
        <v>520</v>
      </c>
    </row>
    <row r="11" spans="1:21" ht="21.75" customHeight="1">
      <c r="A11" s="81">
        <v>4</v>
      </c>
      <c r="B11" s="82">
        <v>904</v>
      </c>
      <c r="C11" s="83" t="s">
        <v>526</v>
      </c>
      <c r="D11" s="83" t="s">
        <v>527</v>
      </c>
      <c r="E11" s="83" t="s">
        <v>528</v>
      </c>
      <c r="F11" s="84">
        <v>9.19</v>
      </c>
      <c r="G11" s="81">
        <v>12</v>
      </c>
      <c r="H11" s="84">
        <v>4</v>
      </c>
      <c r="I11" s="84">
        <v>20.91</v>
      </c>
      <c r="J11" s="84">
        <v>11</v>
      </c>
      <c r="K11" s="84">
        <v>5</v>
      </c>
      <c r="L11" s="84">
        <v>19.5</v>
      </c>
      <c r="M11" s="84">
        <v>2</v>
      </c>
      <c r="N11" s="84">
        <v>22</v>
      </c>
      <c r="O11" s="84">
        <v>9.5</v>
      </c>
      <c r="P11" s="84">
        <v>5</v>
      </c>
      <c r="Q11" s="84">
        <v>15</v>
      </c>
      <c r="R11" s="84">
        <f t="shared" si="0"/>
        <v>46</v>
      </c>
      <c r="S11" s="15" t="s">
        <v>520</v>
      </c>
      <c r="T11" s="85" t="s">
        <v>529</v>
      </c>
      <c r="U11" s="85"/>
    </row>
    <row r="12" spans="1:21" ht="21.75" customHeight="1">
      <c r="A12" s="81">
        <v>5</v>
      </c>
      <c r="B12" s="82">
        <v>909</v>
      </c>
      <c r="C12" s="86" t="s">
        <v>530</v>
      </c>
      <c r="D12" s="86" t="s">
        <v>531</v>
      </c>
      <c r="E12" s="86" t="s">
        <v>532</v>
      </c>
      <c r="F12" s="84">
        <v>8.81</v>
      </c>
      <c r="G12" s="81">
        <v>3</v>
      </c>
      <c r="H12" s="84">
        <v>21</v>
      </c>
      <c r="I12" s="84">
        <v>17</v>
      </c>
      <c r="J12" s="84">
        <v>9</v>
      </c>
      <c r="K12" s="84">
        <v>8</v>
      </c>
      <c r="L12" s="84">
        <v>22.44</v>
      </c>
      <c r="M12" s="84">
        <v>11</v>
      </c>
      <c r="N12" s="84">
        <v>5</v>
      </c>
      <c r="O12" s="84">
        <v>9</v>
      </c>
      <c r="P12" s="84">
        <v>7</v>
      </c>
      <c r="Q12" s="84">
        <v>12</v>
      </c>
      <c r="R12" s="84">
        <f t="shared" si="0"/>
        <v>46</v>
      </c>
      <c r="S12" s="15" t="s">
        <v>520</v>
      </c>
      <c r="T12" s="85" t="s">
        <v>533</v>
      </c>
      <c r="U12" s="85"/>
    </row>
    <row r="13" spans="1:21" ht="21.75" customHeight="1">
      <c r="A13" s="17">
        <v>6</v>
      </c>
      <c r="B13" s="18">
        <v>913</v>
      </c>
      <c r="C13" s="18" t="s">
        <v>534</v>
      </c>
      <c r="D13" s="18" t="s">
        <v>523</v>
      </c>
      <c r="E13" s="18" t="s">
        <v>535</v>
      </c>
      <c r="F13" s="7">
        <v>9.15</v>
      </c>
      <c r="G13" s="19">
        <v>10</v>
      </c>
      <c r="H13" s="7">
        <v>6</v>
      </c>
      <c r="I13" s="7">
        <v>59.35</v>
      </c>
      <c r="J13" s="7">
        <v>26</v>
      </c>
      <c r="K13" s="20">
        <v>0</v>
      </c>
      <c r="L13" s="7">
        <v>21.28</v>
      </c>
      <c r="M13" s="7">
        <v>7</v>
      </c>
      <c r="N13" s="7">
        <v>12</v>
      </c>
      <c r="O13" s="20">
        <v>10.5</v>
      </c>
      <c r="P13" s="7">
        <v>2</v>
      </c>
      <c r="Q13" s="7">
        <v>22</v>
      </c>
      <c r="R13" s="7">
        <f t="shared" si="0"/>
        <v>40</v>
      </c>
      <c r="S13" s="8"/>
      <c r="T13" s="8" t="s">
        <v>536</v>
      </c>
      <c r="U13" s="8"/>
    </row>
    <row r="14" spans="1:21" ht="21.75" customHeight="1">
      <c r="A14" s="17">
        <v>7</v>
      </c>
      <c r="B14" s="18">
        <v>903</v>
      </c>
      <c r="C14" s="18" t="s">
        <v>537</v>
      </c>
      <c r="D14" s="18" t="s">
        <v>538</v>
      </c>
      <c r="E14" s="18" t="s">
        <v>539</v>
      </c>
      <c r="F14" s="7">
        <v>9.53</v>
      </c>
      <c r="G14" s="19">
        <v>19</v>
      </c>
      <c r="H14" s="7">
        <v>0</v>
      </c>
      <c r="I14" s="7">
        <v>28.41</v>
      </c>
      <c r="J14" s="7">
        <v>14</v>
      </c>
      <c r="K14" s="20">
        <v>2</v>
      </c>
      <c r="L14" s="7">
        <v>19.5</v>
      </c>
      <c r="M14" s="7">
        <v>2</v>
      </c>
      <c r="N14" s="7">
        <v>22</v>
      </c>
      <c r="O14" s="20">
        <v>9.5</v>
      </c>
      <c r="P14" s="7">
        <v>5</v>
      </c>
      <c r="Q14" s="7">
        <v>15</v>
      </c>
      <c r="R14" s="7">
        <f t="shared" si="0"/>
        <v>39</v>
      </c>
      <c r="S14" s="8"/>
      <c r="T14" s="8" t="s">
        <v>540</v>
      </c>
      <c r="U14" s="8"/>
    </row>
    <row r="15" spans="1:21" ht="21.75" customHeight="1">
      <c r="A15" s="17">
        <v>7</v>
      </c>
      <c r="B15" s="18">
        <v>917</v>
      </c>
      <c r="C15" s="21" t="s">
        <v>541</v>
      </c>
      <c r="D15" s="21" t="s">
        <v>527</v>
      </c>
      <c r="E15" s="18" t="s">
        <v>542</v>
      </c>
      <c r="F15" s="7">
        <v>9</v>
      </c>
      <c r="G15" s="19">
        <v>6</v>
      </c>
      <c r="H15" s="7">
        <v>14</v>
      </c>
      <c r="I15" s="7">
        <v>12.35</v>
      </c>
      <c r="J15" s="7">
        <v>1</v>
      </c>
      <c r="K15" s="20">
        <v>25</v>
      </c>
      <c r="L15" s="7">
        <v>27.06</v>
      </c>
      <c r="M15" s="7">
        <v>18</v>
      </c>
      <c r="N15" s="7">
        <v>0</v>
      </c>
      <c r="O15" s="20">
        <v>4</v>
      </c>
      <c r="P15" s="7">
        <v>22</v>
      </c>
      <c r="Q15" s="7">
        <v>0</v>
      </c>
      <c r="R15" s="7">
        <f t="shared" si="0"/>
        <v>39</v>
      </c>
      <c r="S15" s="8"/>
      <c r="T15" s="8" t="s">
        <v>543</v>
      </c>
      <c r="U15" s="8"/>
    </row>
    <row r="16" spans="1:21" ht="21.75" customHeight="1">
      <c r="A16" s="17">
        <v>9</v>
      </c>
      <c r="B16" s="18">
        <v>908</v>
      </c>
      <c r="C16" s="18" t="s">
        <v>544</v>
      </c>
      <c r="D16" s="18" t="s">
        <v>527</v>
      </c>
      <c r="E16" s="18" t="s">
        <v>545</v>
      </c>
      <c r="F16" s="7">
        <v>9.77</v>
      </c>
      <c r="G16" s="19">
        <v>21</v>
      </c>
      <c r="H16" s="7">
        <v>0</v>
      </c>
      <c r="I16" s="7">
        <v>16.28</v>
      </c>
      <c r="J16" s="7">
        <v>8</v>
      </c>
      <c r="K16" s="20">
        <v>10</v>
      </c>
      <c r="L16" s="7">
        <v>21</v>
      </c>
      <c r="M16" s="7">
        <v>6</v>
      </c>
      <c r="N16" s="7">
        <v>14</v>
      </c>
      <c r="O16" s="20">
        <v>9</v>
      </c>
      <c r="P16" s="7">
        <v>7</v>
      </c>
      <c r="Q16" s="7">
        <v>12</v>
      </c>
      <c r="R16" s="7">
        <f t="shared" si="0"/>
        <v>36</v>
      </c>
      <c r="S16" s="8"/>
      <c r="T16" s="8" t="s">
        <v>546</v>
      </c>
      <c r="U16" s="8"/>
    </row>
    <row r="17" spans="1:21" ht="21.75" customHeight="1">
      <c r="A17" s="17">
        <v>9</v>
      </c>
      <c r="B17" s="18">
        <v>925</v>
      </c>
      <c r="C17" s="18" t="s">
        <v>547</v>
      </c>
      <c r="D17" s="18" t="s">
        <v>548</v>
      </c>
      <c r="E17" s="18" t="s">
        <v>549</v>
      </c>
      <c r="F17" s="7">
        <v>9.78</v>
      </c>
      <c r="G17" s="19">
        <v>22</v>
      </c>
      <c r="H17" s="7">
        <v>0</v>
      </c>
      <c r="I17" s="7">
        <v>17</v>
      </c>
      <c r="J17" s="7">
        <v>9</v>
      </c>
      <c r="K17" s="20">
        <v>8</v>
      </c>
      <c r="L17" s="7">
        <v>16.44</v>
      </c>
      <c r="M17" s="7">
        <v>1</v>
      </c>
      <c r="N17" s="7">
        <v>25</v>
      </c>
      <c r="O17" s="20">
        <v>6.5</v>
      </c>
      <c r="P17" s="7">
        <v>13</v>
      </c>
      <c r="Q17" s="7">
        <v>3</v>
      </c>
      <c r="R17" s="7">
        <f t="shared" si="0"/>
        <v>36</v>
      </c>
      <c r="S17" s="8"/>
      <c r="T17" s="8" t="s">
        <v>550</v>
      </c>
      <c r="U17" s="8"/>
    </row>
    <row r="18" spans="1:21" ht="21.75" customHeight="1">
      <c r="A18" s="17">
        <v>11</v>
      </c>
      <c r="B18" s="18">
        <v>914</v>
      </c>
      <c r="C18" s="18" t="s">
        <v>551</v>
      </c>
      <c r="D18" s="18" t="s">
        <v>552</v>
      </c>
      <c r="E18" s="18" t="s">
        <v>519</v>
      </c>
      <c r="F18" s="7">
        <v>9.33</v>
      </c>
      <c r="G18" s="19">
        <v>16</v>
      </c>
      <c r="H18" s="7">
        <v>0</v>
      </c>
      <c r="I18" s="7">
        <v>15.59</v>
      </c>
      <c r="J18" s="7">
        <v>6</v>
      </c>
      <c r="K18" s="20">
        <v>14</v>
      </c>
      <c r="L18" s="7">
        <v>27.22</v>
      </c>
      <c r="M18" s="7">
        <v>19</v>
      </c>
      <c r="N18" s="7">
        <v>0</v>
      </c>
      <c r="O18" s="20">
        <v>10</v>
      </c>
      <c r="P18" s="7">
        <v>3</v>
      </c>
      <c r="Q18" s="7">
        <v>21</v>
      </c>
      <c r="R18" s="7">
        <f t="shared" si="0"/>
        <v>35</v>
      </c>
      <c r="S18" s="8"/>
      <c r="T18" s="8" t="s">
        <v>521</v>
      </c>
      <c r="U18" s="8" t="s">
        <v>520</v>
      </c>
    </row>
    <row r="19" spans="1:21" ht="21.75" customHeight="1">
      <c r="A19" s="17">
        <v>12</v>
      </c>
      <c r="B19" s="18">
        <v>910</v>
      </c>
      <c r="C19" s="18" t="s">
        <v>553</v>
      </c>
      <c r="D19" s="18" t="s">
        <v>554</v>
      </c>
      <c r="E19" s="18" t="s">
        <v>555</v>
      </c>
      <c r="F19" s="7">
        <v>9.15</v>
      </c>
      <c r="G19" s="19">
        <v>10</v>
      </c>
      <c r="H19" s="7">
        <v>6</v>
      </c>
      <c r="I19" s="7">
        <v>13.56</v>
      </c>
      <c r="J19" s="7">
        <v>3</v>
      </c>
      <c r="K19" s="20">
        <v>21</v>
      </c>
      <c r="L19" s="7">
        <v>29.12</v>
      </c>
      <c r="M19" s="7">
        <v>23</v>
      </c>
      <c r="N19" s="7">
        <v>0</v>
      </c>
      <c r="O19" s="20">
        <v>4.5</v>
      </c>
      <c r="P19" s="7">
        <v>21</v>
      </c>
      <c r="Q19" s="7">
        <v>0</v>
      </c>
      <c r="R19" s="7">
        <f t="shared" si="0"/>
        <v>27</v>
      </c>
      <c r="S19" s="8"/>
      <c r="T19" s="8" t="s">
        <v>556</v>
      </c>
      <c r="U19" s="8"/>
    </row>
    <row r="20" spans="1:21" ht="21.75" customHeight="1">
      <c r="A20" s="17">
        <v>13</v>
      </c>
      <c r="B20" s="18">
        <v>924</v>
      </c>
      <c r="C20" s="18" t="s">
        <v>557</v>
      </c>
      <c r="D20" s="18" t="s">
        <v>558</v>
      </c>
      <c r="E20" s="18" t="s">
        <v>549</v>
      </c>
      <c r="F20" s="7">
        <v>8.64</v>
      </c>
      <c r="G20" s="19">
        <v>2</v>
      </c>
      <c r="H20" s="7">
        <v>22</v>
      </c>
      <c r="I20" s="7">
        <v>31.28</v>
      </c>
      <c r="J20" s="7">
        <v>18</v>
      </c>
      <c r="K20" s="20">
        <v>0</v>
      </c>
      <c r="L20" s="7">
        <v>27.85</v>
      </c>
      <c r="M20" s="7">
        <v>21</v>
      </c>
      <c r="N20" s="7">
        <v>0</v>
      </c>
      <c r="O20" s="20">
        <v>6.5</v>
      </c>
      <c r="P20" s="7">
        <v>13</v>
      </c>
      <c r="Q20" s="7">
        <v>3</v>
      </c>
      <c r="R20" s="7">
        <f t="shared" si="0"/>
        <v>25</v>
      </c>
      <c r="S20" s="8"/>
      <c r="T20" s="8" t="s">
        <v>550</v>
      </c>
      <c r="U20" s="22" t="s">
        <v>515</v>
      </c>
    </row>
    <row r="21" spans="1:21" ht="21.75" customHeight="1">
      <c r="A21" s="17">
        <v>14</v>
      </c>
      <c r="B21" s="18">
        <v>920</v>
      </c>
      <c r="C21" s="18" t="s">
        <v>559</v>
      </c>
      <c r="D21" s="18" t="s">
        <v>560</v>
      </c>
      <c r="E21" s="18" t="s">
        <v>561</v>
      </c>
      <c r="F21" s="7">
        <v>9.81</v>
      </c>
      <c r="G21" s="19">
        <v>23</v>
      </c>
      <c r="H21" s="7">
        <v>0</v>
      </c>
      <c r="I21" s="7">
        <v>14.6</v>
      </c>
      <c r="J21" s="7">
        <v>4</v>
      </c>
      <c r="K21" s="20">
        <v>18</v>
      </c>
      <c r="L21" s="7">
        <v>27.35</v>
      </c>
      <c r="M21" s="7">
        <v>20</v>
      </c>
      <c r="N21" s="7">
        <v>0</v>
      </c>
      <c r="O21" s="20">
        <v>7.5</v>
      </c>
      <c r="P21" s="7">
        <v>11</v>
      </c>
      <c r="Q21" s="7">
        <v>5</v>
      </c>
      <c r="R21" s="7">
        <f t="shared" si="0"/>
        <v>23</v>
      </c>
      <c r="S21" s="8"/>
      <c r="T21" s="8" t="s">
        <v>562</v>
      </c>
      <c r="U21" s="8"/>
    </row>
    <row r="22" spans="1:21" ht="21.75" customHeight="1">
      <c r="A22" s="17">
        <v>15</v>
      </c>
      <c r="B22" s="18">
        <v>906</v>
      </c>
      <c r="C22" s="18" t="s">
        <v>563</v>
      </c>
      <c r="D22" s="18" t="s">
        <v>564</v>
      </c>
      <c r="E22" s="18" t="s">
        <v>565</v>
      </c>
      <c r="F22" s="7">
        <v>9</v>
      </c>
      <c r="G22" s="19">
        <v>6</v>
      </c>
      <c r="H22" s="7">
        <v>14</v>
      </c>
      <c r="I22" s="7">
        <v>57.97</v>
      </c>
      <c r="J22" s="7">
        <v>25</v>
      </c>
      <c r="K22" s="20">
        <v>0</v>
      </c>
      <c r="L22" s="7">
        <v>21.78</v>
      </c>
      <c r="M22" s="7">
        <v>9</v>
      </c>
      <c r="N22" s="7">
        <v>8</v>
      </c>
      <c r="O22" s="20">
        <v>3.5</v>
      </c>
      <c r="P22" s="7">
        <v>25</v>
      </c>
      <c r="Q22" s="7">
        <v>0</v>
      </c>
      <c r="R22" s="7">
        <f t="shared" si="0"/>
        <v>22</v>
      </c>
      <c r="S22" s="8"/>
      <c r="T22" s="8" t="s">
        <v>566</v>
      </c>
      <c r="U22" s="8"/>
    </row>
    <row r="23" spans="1:21" ht="21.75" customHeight="1">
      <c r="A23" s="17">
        <v>16</v>
      </c>
      <c r="B23" s="18">
        <v>907</v>
      </c>
      <c r="C23" s="18" t="s">
        <v>567</v>
      </c>
      <c r="D23" s="18" t="s">
        <v>552</v>
      </c>
      <c r="E23" s="18" t="s">
        <v>568</v>
      </c>
      <c r="F23" s="7">
        <v>9.04</v>
      </c>
      <c r="G23" s="19">
        <v>9</v>
      </c>
      <c r="H23" s="7">
        <v>8</v>
      </c>
      <c r="I23" s="7">
        <v>22.28</v>
      </c>
      <c r="J23" s="7">
        <v>12</v>
      </c>
      <c r="K23" s="20">
        <v>4</v>
      </c>
      <c r="L23" s="7">
        <v>22.25</v>
      </c>
      <c r="M23" s="7">
        <v>10</v>
      </c>
      <c r="N23" s="7">
        <v>6</v>
      </c>
      <c r="O23" s="20">
        <v>6.5</v>
      </c>
      <c r="P23" s="7">
        <v>13</v>
      </c>
      <c r="Q23" s="7">
        <v>3</v>
      </c>
      <c r="R23" s="7">
        <f t="shared" si="0"/>
        <v>21</v>
      </c>
      <c r="S23" s="8"/>
      <c r="T23" s="8" t="s">
        <v>569</v>
      </c>
      <c r="U23" s="8"/>
    </row>
    <row r="24" spans="1:21" ht="21.75" customHeight="1">
      <c r="A24" s="17">
        <v>17</v>
      </c>
      <c r="B24" s="18">
        <v>901</v>
      </c>
      <c r="C24" s="18" t="s">
        <v>570</v>
      </c>
      <c r="D24" s="18" t="s">
        <v>571</v>
      </c>
      <c r="E24" s="18" t="s">
        <v>572</v>
      </c>
      <c r="F24" s="7">
        <v>9.44</v>
      </c>
      <c r="G24" s="19">
        <v>17</v>
      </c>
      <c r="H24" s="7">
        <v>0</v>
      </c>
      <c r="I24" s="7">
        <v>45.34</v>
      </c>
      <c r="J24" s="7">
        <v>22</v>
      </c>
      <c r="K24" s="20">
        <v>0</v>
      </c>
      <c r="L24" s="7">
        <v>20.31</v>
      </c>
      <c r="M24" s="7">
        <v>4</v>
      </c>
      <c r="N24" s="7">
        <v>18</v>
      </c>
      <c r="O24" s="20">
        <v>4</v>
      </c>
      <c r="P24" s="7">
        <v>22</v>
      </c>
      <c r="Q24" s="7">
        <v>0</v>
      </c>
      <c r="R24" s="7">
        <f t="shared" si="0"/>
        <v>18</v>
      </c>
      <c r="S24" s="8"/>
      <c r="T24" s="8" t="s">
        <v>573</v>
      </c>
      <c r="U24" s="8"/>
    </row>
    <row r="25" spans="1:21" ht="21.75" customHeight="1">
      <c r="A25" s="17">
        <v>17</v>
      </c>
      <c r="B25" s="18">
        <v>926</v>
      </c>
      <c r="C25" s="23" t="s">
        <v>574</v>
      </c>
      <c r="D25" s="23" t="s">
        <v>575</v>
      </c>
      <c r="E25" s="23" t="s">
        <v>576</v>
      </c>
      <c r="F25" s="7">
        <v>9.21</v>
      </c>
      <c r="G25" s="19">
        <v>13</v>
      </c>
      <c r="H25" s="7">
        <v>3</v>
      </c>
      <c r="I25" s="7">
        <v>15</v>
      </c>
      <c r="J25" s="7">
        <v>5</v>
      </c>
      <c r="K25" s="20">
        <v>15</v>
      </c>
      <c r="L25" s="7">
        <v>26.34</v>
      </c>
      <c r="M25" s="7">
        <v>17</v>
      </c>
      <c r="N25" s="7">
        <v>0</v>
      </c>
      <c r="O25" s="20">
        <v>3</v>
      </c>
      <c r="P25" s="7">
        <v>26</v>
      </c>
      <c r="Q25" s="7">
        <v>0</v>
      </c>
      <c r="R25" s="7">
        <f t="shared" si="0"/>
        <v>18</v>
      </c>
      <c r="S25" s="8"/>
      <c r="T25" s="8" t="s">
        <v>577</v>
      </c>
      <c r="U25" s="8"/>
    </row>
    <row r="26" spans="1:21" ht="21.75" customHeight="1">
      <c r="A26" s="17">
        <v>19</v>
      </c>
      <c r="B26" s="18">
        <v>923</v>
      </c>
      <c r="C26" s="18" t="s">
        <v>578</v>
      </c>
      <c r="D26" s="18" t="s">
        <v>558</v>
      </c>
      <c r="E26" s="18" t="s">
        <v>579</v>
      </c>
      <c r="F26" s="7">
        <v>10.04</v>
      </c>
      <c r="G26" s="19">
        <v>26</v>
      </c>
      <c r="H26" s="7">
        <v>0</v>
      </c>
      <c r="I26" s="7">
        <v>31.06</v>
      </c>
      <c r="J26" s="7">
        <v>17</v>
      </c>
      <c r="K26" s="20">
        <v>0</v>
      </c>
      <c r="L26" s="7">
        <v>21.44</v>
      </c>
      <c r="M26" s="7">
        <v>8</v>
      </c>
      <c r="N26" s="7">
        <v>10</v>
      </c>
      <c r="O26" s="20">
        <v>8</v>
      </c>
      <c r="P26" s="7">
        <v>10</v>
      </c>
      <c r="Q26" s="7">
        <v>6</v>
      </c>
      <c r="R26" s="7">
        <f t="shared" si="0"/>
        <v>16</v>
      </c>
      <c r="S26" s="8"/>
      <c r="T26" s="8" t="s">
        <v>580</v>
      </c>
      <c r="U26" s="8"/>
    </row>
    <row r="27" spans="1:21" ht="21.75" customHeight="1">
      <c r="A27" s="17">
        <v>19</v>
      </c>
      <c r="B27" s="18">
        <v>919</v>
      </c>
      <c r="C27" s="18" t="s">
        <v>581</v>
      </c>
      <c r="D27" s="18" t="s">
        <v>523</v>
      </c>
      <c r="E27" s="18" t="s">
        <v>582</v>
      </c>
      <c r="F27" s="7">
        <v>8.93</v>
      </c>
      <c r="G27" s="19">
        <v>5</v>
      </c>
      <c r="H27" s="7">
        <v>15</v>
      </c>
      <c r="I27" s="7">
        <v>29.75</v>
      </c>
      <c r="J27" s="7">
        <v>15</v>
      </c>
      <c r="K27" s="20">
        <v>1</v>
      </c>
      <c r="L27" s="7">
        <v>26.09</v>
      </c>
      <c r="M27" s="7">
        <v>16</v>
      </c>
      <c r="N27" s="7">
        <v>0</v>
      </c>
      <c r="O27" s="20">
        <v>6</v>
      </c>
      <c r="P27" s="7">
        <v>17</v>
      </c>
      <c r="Q27" s="7">
        <v>0</v>
      </c>
      <c r="R27" s="7">
        <f t="shared" si="0"/>
        <v>16</v>
      </c>
      <c r="S27" s="8"/>
      <c r="T27" s="8" t="s">
        <v>583</v>
      </c>
      <c r="U27" s="8"/>
    </row>
    <row r="28" spans="1:21" ht="21.75" customHeight="1">
      <c r="A28" s="17">
        <v>21</v>
      </c>
      <c r="B28" s="18">
        <v>916</v>
      </c>
      <c r="C28" s="18" t="s">
        <v>584</v>
      </c>
      <c r="D28" s="18" t="s">
        <v>558</v>
      </c>
      <c r="E28" s="18" t="s">
        <v>542</v>
      </c>
      <c r="F28" s="7">
        <v>9.84</v>
      </c>
      <c r="G28" s="19">
        <v>24</v>
      </c>
      <c r="H28" s="7">
        <v>0</v>
      </c>
      <c r="I28" s="7">
        <v>52.66</v>
      </c>
      <c r="J28" s="7">
        <v>24</v>
      </c>
      <c r="K28" s="20">
        <v>0</v>
      </c>
      <c r="L28" s="7">
        <v>29.75</v>
      </c>
      <c r="M28" s="7">
        <v>24</v>
      </c>
      <c r="N28" s="7">
        <v>0</v>
      </c>
      <c r="O28" s="20">
        <v>9</v>
      </c>
      <c r="P28" s="7">
        <v>7</v>
      </c>
      <c r="Q28" s="7">
        <v>12</v>
      </c>
      <c r="R28" s="7">
        <f t="shared" si="0"/>
        <v>12</v>
      </c>
      <c r="S28" s="8"/>
      <c r="T28" s="8" t="s">
        <v>543</v>
      </c>
      <c r="U28" s="8" t="s">
        <v>520</v>
      </c>
    </row>
    <row r="29" spans="1:21" ht="21.75" customHeight="1">
      <c r="A29" s="17">
        <v>22</v>
      </c>
      <c r="B29" s="18">
        <v>927</v>
      </c>
      <c r="C29" s="23" t="s">
        <v>585</v>
      </c>
      <c r="D29" s="23" t="s">
        <v>586</v>
      </c>
      <c r="E29" s="23" t="s">
        <v>587</v>
      </c>
      <c r="F29" s="7">
        <v>10</v>
      </c>
      <c r="G29" s="19">
        <v>25</v>
      </c>
      <c r="H29" s="7">
        <v>0</v>
      </c>
      <c r="I29" s="7">
        <v>30.09</v>
      </c>
      <c r="J29" s="7">
        <v>16</v>
      </c>
      <c r="K29" s="20">
        <v>0</v>
      </c>
      <c r="L29" s="7">
        <v>22.53</v>
      </c>
      <c r="M29" s="7">
        <v>12</v>
      </c>
      <c r="N29" s="7">
        <v>4</v>
      </c>
      <c r="O29" s="20">
        <v>6.5</v>
      </c>
      <c r="P29" s="7">
        <v>13</v>
      </c>
      <c r="Q29" s="7">
        <v>3</v>
      </c>
      <c r="R29" s="7">
        <f t="shared" si="0"/>
        <v>7</v>
      </c>
      <c r="S29" s="8"/>
      <c r="T29" s="8" t="s">
        <v>588</v>
      </c>
      <c r="U29" s="8"/>
    </row>
    <row r="30" spans="1:21" ht="21.75" customHeight="1">
      <c r="A30" s="17">
        <v>23</v>
      </c>
      <c r="B30" s="18">
        <v>912</v>
      </c>
      <c r="C30" s="18" t="s">
        <v>589</v>
      </c>
      <c r="D30" s="18" t="s">
        <v>590</v>
      </c>
      <c r="E30" s="18" t="s">
        <v>591</v>
      </c>
      <c r="F30" s="7">
        <v>9.45</v>
      </c>
      <c r="G30" s="19">
        <v>18</v>
      </c>
      <c r="H30" s="7">
        <v>0</v>
      </c>
      <c r="I30" s="7">
        <v>41.44</v>
      </c>
      <c r="J30" s="7">
        <v>20</v>
      </c>
      <c r="K30" s="20">
        <v>0</v>
      </c>
      <c r="L30" s="7">
        <v>30.94</v>
      </c>
      <c r="M30" s="7">
        <v>26</v>
      </c>
      <c r="N30" s="7">
        <v>0</v>
      </c>
      <c r="O30" s="20">
        <v>7</v>
      </c>
      <c r="P30" s="7">
        <v>12</v>
      </c>
      <c r="Q30" s="7">
        <v>4</v>
      </c>
      <c r="R30" s="7">
        <f t="shared" si="0"/>
        <v>4</v>
      </c>
      <c r="S30" s="8"/>
      <c r="T30" s="8" t="s">
        <v>592</v>
      </c>
      <c r="U30" s="8"/>
    </row>
    <row r="31" spans="1:21" ht="21.75" customHeight="1">
      <c r="A31" s="17">
        <v>26</v>
      </c>
      <c r="B31" s="18">
        <v>918</v>
      </c>
      <c r="C31" s="18" t="s">
        <v>593</v>
      </c>
      <c r="D31" s="18" t="s">
        <v>531</v>
      </c>
      <c r="E31" s="18" t="s">
        <v>594</v>
      </c>
      <c r="F31" s="7">
        <v>9.63</v>
      </c>
      <c r="G31" s="19">
        <v>20</v>
      </c>
      <c r="H31" s="7">
        <v>0</v>
      </c>
      <c r="I31" s="7">
        <v>50.81</v>
      </c>
      <c r="J31" s="7">
        <v>23</v>
      </c>
      <c r="K31" s="20">
        <v>0</v>
      </c>
      <c r="L31" s="7">
        <v>23.37</v>
      </c>
      <c r="M31" s="7">
        <v>14</v>
      </c>
      <c r="N31" s="7">
        <v>2</v>
      </c>
      <c r="O31" s="20">
        <v>6</v>
      </c>
      <c r="P31" s="7">
        <v>17</v>
      </c>
      <c r="Q31" s="7">
        <v>0</v>
      </c>
      <c r="R31" s="7">
        <f t="shared" si="0"/>
        <v>2</v>
      </c>
      <c r="S31" s="8"/>
      <c r="T31" s="8" t="s">
        <v>595</v>
      </c>
      <c r="U31" s="8"/>
    </row>
    <row r="32" spans="1:21" ht="21.75" customHeight="1">
      <c r="A32" s="17">
        <v>26</v>
      </c>
      <c r="B32" s="18">
        <v>902</v>
      </c>
      <c r="C32" s="21" t="s">
        <v>596</v>
      </c>
      <c r="D32" s="21" t="s">
        <v>538</v>
      </c>
      <c r="E32" s="18" t="s">
        <v>597</v>
      </c>
      <c r="F32" s="7">
        <v>9.27</v>
      </c>
      <c r="G32" s="19">
        <v>14</v>
      </c>
      <c r="H32" s="7">
        <v>2</v>
      </c>
      <c r="I32" s="7">
        <v>32.28</v>
      </c>
      <c r="J32" s="7">
        <v>19</v>
      </c>
      <c r="K32" s="20">
        <v>0</v>
      </c>
      <c r="L32" s="7">
        <v>28.31</v>
      </c>
      <c r="M32" s="7">
        <v>22</v>
      </c>
      <c r="N32" s="7">
        <v>0</v>
      </c>
      <c r="O32" s="20">
        <v>6</v>
      </c>
      <c r="P32" s="7">
        <v>17</v>
      </c>
      <c r="Q32" s="7">
        <v>0</v>
      </c>
      <c r="R32" s="7">
        <f t="shared" si="0"/>
        <v>2</v>
      </c>
      <c r="S32" s="8"/>
      <c r="T32" s="8" t="s">
        <v>598</v>
      </c>
      <c r="U32" s="8"/>
    </row>
    <row r="33" spans="1:21" ht="21.75" customHeight="1">
      <c r="A33" s="17">
        <v>26</v>
      </c>
      <c r="B33" s="18">
        <v>905</v>
      </c>
      <c r="C33" s="21" t="s">
        <v>599</v>
      </c>
      <c r="D33" s="21" t="s">
        <v>600</v>
      </c>
      <c r="E33" s="18" t="s">
        <v>601</v>
      </c>
      <c r="F33" s="7">
        <v>9.27</v>
      </c>
      <c r="G33" s="19">
        <v>14</v>
      </c>
      <c r="H33" s="7">
        <v>2</v>
      </c>
      <c r="I33" s="7">
        <v>41.75</v>
      </c>
      <c r="J33" s="7">
        <v>21</v>
      </c>
      <c r="K33" s="20">
        <v>0</v>
      </c>
      <c r="L33" s="7">
        <v>30.37</v>
      </c>
      <c r="M33" s="7">
        <v>25</v>
      </c>
      <c r="N33" s="7">
        <v>0</v>
      </c>
      <c r="O33" s="20">
        <v>4</v>
      </c>
      <c r="P33" s="7">
        <v>22</v>
      </c>
      <c r="Q33" s="7">
        <v>0</v>
      </c>
      <c r="R33" s="7">
        <f t="shared" si="0"/>
        <v>2</v>
      </c>
      <c r="S33" s="8"/>
      <c r="T33" s="8" t="s">
        <v>602</v>
      </c>
      <c r="U33" s="8"/>
    </row>
    <row r="35" spans="1:5" ht="21.75" customHeight="1">
      <c r="A35" s="55" t="s">
        <v>724</v>
      </c>
      <c r="B35" s="55"/>
      <c r="C35" s="55"/>
      <c r="D35" s="55"/>
      <c r="E35" s="55"/>
    </row>
    <row r="36" spans="1:21" ht="51.75">
      <c r="A36" s="2" t="s">
        <v>497</v>
      </c>
      <c r="B36" s="35" t="s">
        <v>498</v>
      </c>
      <c r="C36" s="19" t="s">
        <v>499</v>
      </c>
      <c r="D36" s="19" t="s">
        <v>500</v>
      </c>
      <c r="E36" s="19" t="s">
        <v>501</v>
      </c>
      <c r="F36" s="19" t="s">
        <v>502</v>
      </c>
      <c r="G36" s="19" t="s">
        <v>503</v>
      </c>
      <c r="H36" s="19" t="s">
        <v>504</v>
      </c>
      <c r="I36" s="19" t="s">
        <v>505</v>
      </c>
      <c r="J36" s="19" t="s">
        <v>503</v>
      </c>
      <c r="K36" s="17" t="s">
        <v>504</v>
      </c>
      <c r="L36" s="6" t="s">
        <v>506</v>
      </c>
      <c r="M36" s="19" t="s">
        <v>503</v>
      </c>
      <c r="N36" s="19" t="s">
        <v>504</v>
      </c>
      <c r="O36" s="7" t="s">
        <v>507</v>
      </c>
      <c r="P36" s="19" t="s">
        <v>503</v>
      </c>
      <c r="Q36" s="19" t="s">
        <v>504</v>
      </c>
      <c r="R36" s="7" t="s">
        <v>508</v>
      </c>
      <c r="S36" s="7" t="s">
        <v>509</v>
      </c>
      <c r="T36" s="7" t="s">
        <v>510</v>
      </c>
      <c r="U36" s="36" t="s">
        <v>511</v>
      </c>
    </row>
    <row r="37" spans="1:21" ht="12.75">
      <c r="A37" s="14">
        <v>1</v>
      </c>
      <c r="B37" s="11">
        <v>931</v>
      </c>
      <c r="C37" s="16" t="s">
        <v>603</v>
      </c>
      <c r="D37" s="16" t="s">
        <v>604</v>
      </c>
      <c r="E37" s="14" t="s">
        <v>528</v>
      </c>
      <c r="F37" s="15">
        <v>9.94</v>
      </c>
      <c r="G37" s="15">
        <v>4</v>
      </c>
      <c r="H37" s="15">
        <v>18</v>
      </c>
      <c r="I37" s="15">
        <v>16.88</v>
      </c>
      <c r="J37" s="15">
        <v>1</v>
      </c>
      <c r="K37" s="15">
        <v>25</v>
      </c>
      <c r="L37" s="15">
        <v>29.38</v>
      </c>
      <c r="M37" s="15">
        <v>13</v>
      </c>
      <c r="N37" s="15">
        <v>3</v>
      </c>
      <c r="O37" s="15">
        <v>9.5</v>
      </c>
      <c r="P37" s="15">
        <v>1</v>
      </c>
      <c r="Q37" s="15">
        <v>25</v>
      </c>
      <c r="R37" s="25">
        <f aca="true" t="shared" si="1" ref="R37:R57">H37+K37+N37+Q37</f>
        <v>71</v>
      </c>
      <c r="S37" s="14" t="s">
        <v>515</v>
      </c>
      <c r="T37" s="14" t="s">
        <v>529</v>
      </c>
      <c r="U37" s="34"/>
    </row>
    <row r="38" spans="1:21" ht="12.75">
      <c r="A38" s="14">
        <v>2</v>
      </c>
      <c r="B38" s="11">
        <v>942</v>
      </c>
      <c r="C38" s="11" t="s">
        <v>605</v>
      </c>
      <c r="D38" s="11" t="s">
        <v>606</v>
      </c>
      <c r="E38" s="11" t="s">
        <v>594</v>
      </c>
      <c r="F38" s="15">
        <v>9.45</v>
      </c>
      <c r="G38" s="15">
        <v>1</v>
      </c>
      <c r="H38" s="15">
        <v>25</v>
      </c>
      <c r="I38" s="15">
        <v>17.22</v>
      </c>
      <c r="J38" s="15">
        <v>2</v>
      </c>
      <c r="K38" s="15">
        <v>22</v>
      </c>
      <c r="L38" s="15">
        <v>24.47</v>
      </c>
      <c r="M38" s="15">
        <v>2</v>
      </c>
      <c r="N38" s="15">
        <v>22</v>
      </c>
      <c r="O38" s="15">
        <v>5.5</v>
      </c>
      <c r="P38" s="15">
        <v>16</v>
      </c>
      <c r="Q38" s="15">
        <v>0</v>
      </c>
      <c r="R38" s="25">
        <f t="shared" si="1"/>
        <v>69</v>
      </c>
      <c r="S38" s="15" t="s">
        <v>520</v>
      </c>
      <c r="T38" s="14" t="s">
        <v>640</v>
      </c>
      <c r="U38" s="34" t="s">
        <v>520</v>
      </c>
    </row>
    <row r="39" spans="1:21" ht="12.75">
      <c r="A39" s="14">
        <v>3</v>
      </c>
      <c r="B39" s="11">
        <v>940</v>
      </c>
      <c r="C39" s="11" t="s">
        <v>607</v>
      </c>
      <c r="D39" s="11" t="s">
        <v>608</v>
      </c>
      <c r="E39" s="11" t="s">
        <v>519</v>
      </c>
      <c r="F39" s="15">
        <v>10.25</v>
      </c>
      <c r="G39" s="15">
        <v>7</v>
      </c>
      <c r="H39" s="15">
        <v>12</v>
      </c>
      <c r="I39" s="15">
        <v>20.44</v>
      </c>
      <c r="J39" s="15">
        <v>3</v>
      </c>
      <c r="K39" s="15">
        <v>21</v>
      </c>
      <c r="L39" s="15">
        <v>26.31</v>
      </c>
      <c r="M39" s="15">
        <v>7</v>
      </c>
      <c r="N39" s="15">
        <v>12</v>
      </c>
      <c r="O39" s="15">
        <v>8</v>
      </c>
      <c r="P39" s="15">
        <v>5</v>
      </c>
      <c r="Q39" s="15">
        <v>15</v>
      </c>
      <c r="R39" s="25">
        <f t="shared" si="1"/>
        <v>60</v>
      </c>
      <c r="S39" s="15" t="s">
        <v>520</v>
      </c>
      <c r="T39" s="14" t="s">
        <v>641</v>
      </c>
      <c r="U39" s="34" t="s">
        <v>520</v>
      </c>
    </row>
    <row r="40" spans="1:21" ht="12.75">
      <c r="A40" s="14">
        <v>4</v>
      </c>
      <c r="B40" s="11">
        <v>929</v>
      </c>
      <c r="C40" s="11" t="s">
        <v>609</v>
      </c>
      <c r="D40" s="11" t="s">
        <v>610</v>
      </c>
      <c r="E40" s="11" t="s">
        <v>597</v>
      </c>
      <c r="F40" s="15">
        <v>10.01</v>
      </c>
      <c r="G40" s="15">
        <v>5</v>
      </c>
      <c r="H40" s="15">
        <v>15</v>
      </c>
      <c r="I40" s="15">
        <v>35.91</v>
      </c>
      <c r="J40" s="15">
        <v>11</v>
      </c>
      <c r="K40" s="15">
        <v>5</v>
      </c>
      <c r="L40" s="15">
        <v>25.65</v>
      </c>
      <c r="M40" s="15">
        <v>6</v>
      </c>
      <c r="N40" s="15">
        <v>14</v>
      </c>
      <c r="O40" s="15">
        <v>8.5</v>
      </c>
      <c r="P40" s="15">
        <v>3</v>
      </c>
      <c r="Q40" s="15">
        <v>21</v>
      </c>
      <c r="R40" s="25">
        <f t="shared" si="1"/>
        <v>55</v>
      </c>
      <c r="S40" s="15" t="s">
        <v>520</v>
      </c>
      <c r="T40" s="14" t="s">
        <v>598</v>
      </c>
      <c r="U40" s="34"/>
    </row>
    <row r="41" spans="1:24" ht="12.75">
      <c r="A41" s="87">
        <v>5</v>
      </c>
      <c r="B41" s="82">
        <v>934</v>
      </c>
      <c r="C41" s="82" t="s">
        <v>611</v>
      </c>
      <c r="D41" s="82" t="s">
        <v>612</v>
      </c>
      <c r="E41" s="87" t="s">
        <v>545</v>
      </c>
      <c r="F41" s="85">
        <v>9.59</v>
      </c>
      <c r="G41" s="85">
        <v>2</v>
      </c>
      <c r="H41" s="85">
        <v>22</v>
      </c>
      <c r="I41" s="85">
        <v>49.44</v>
      </c>
      <c r="J41" s="85">
        <v>17</v>
      </c>
      <c r="K41" s="85">
        <v>0</v>
      </c>
      <c r="L41" s="85">
        <v>24.34</v>
      </c>
      <c r="M41" s="85">
        <v>1</v>
      </c>
      <c r="N41" s="85">
        <v>25</v>
      </c>
      <c r="O41" s="85">
        <v>6.5</v>
      </c>
      <c r="P41" s="85">
        <v>13</v>
      </c>
      <c r="Q41" s="85">
        <v>3</v>
      </c>
      <c r="R41" s="88">
        <f t="shared" si="1"/>
        <v>50</v>
      </c>
      <c r="S41" s="85" t="s">
        <v>520</v>
      </c>
      <c r="T41" s="87" t="s">
        <v>546</v>
      </c>
      <c r="U41" s="93"/>
      <c r="V41" s="44"/>
      <c r="W41" s="44"/>
      <c r="X41" s="44"/>
    </row>
    <row r="42" spans="1:21" ht="12.75">
      <c r="A42" s="29">
        <v>6</v>
      </c>
      <c r="B42" s="18">
        <v>941</v>
      </c>
      <c r="C42" s="18" t="s">
        <v>613</v>
      </c>
      <c r="D42" s="18" t="s">
        <v>614</v>
      </c>
      <c r="E42" s="18" t="s">
        <v>542</v>
      </c>
      <c r="F42" s="8">
        <v>11.44</v>
      </c>
      <c r="G42" s="8">
        <v>16</v>
      </c>
      <c r="H42" s="8">
        <v>0</v>
      </c>
      <c r="I42" s="8">
        <v>20.59</v>
      </c>
      <c r="J42" s="8">
        <v>4</v>
      </c>
      <c r="K42" s="24">
        <v>18</v>
      </c>
      <c r="L42" s="8">
        <v>26.4</v>
      </c>
      <c r="M42" s="8">
        <v>8</v>
      </c>
      <c r="N42" s="8">
        <v>10</v>
      </c>
      <c r="O42" s="24">
        <v>8.5</v>
      </c>
      <c r="P42" s="8">
        <v>3</v>
      </c>
      <c r="Q42" s="8">
        <v>21</v>
      </c>
      <c r="R42" s="26">
        <f t="shared" si="1"/>
        <v>49</v>
      </c>
      <c r="S42" s="8"/>
      <c r="T42" s="28" t="s">
        <v>543</v>
      </c>
      <c r="U42" s="27"/>
    </row>
    <row r="43" spans="1:21" ht="12.75">
      <c r="A43" s="29">
        <v>7</v>
      </c>
      <c r="B43" s="18">
        <v>936</v>
      </c>
      <c r="C43" s="21" t="s">
        <v>615</v>
      </c>
      <c r="D43" s="21" t="s">
        <v>616</v>
      </c>
      <c r="E43" s="18" t="s">
        <v>555</v>
      </c>
      <c r="F43" s="8">
        <v>10.56</v>
      </c>
      <c r="G43" s="8">
        <v>10</v>
      </c>
      <c r="H43" s="8">
        <v>6</v>
      </c>
      <c r="I43" s="8">
        <v>25.75</v>
      </c>
      <c r="J43" s="8">
        <v>6</v>
      </c>
      <c r="K43" s="24">
        <v>14</v>
      </c>
      <c r="L43" s="8">
        <v>24.78</v>
      </c>
      <c r="M43" s="8">
        <v>3</v>
      </c>
      <c r="N43" s="8">
        <v>21</v>
      </c>
      <c r="O43" s="24">
        <v>7</v>
      </c>
      <c r="P43" s="8">
        <v>11</v>
      </c>
      <c r="Q43" s="8">
        <v>5</v>
      </c>
      <c r="R43" s="26">
        <f t="shared" si="1"/>
        <v>46</v>
      </c>
      <c r="S43" s="8"/>
      <c r="T43" s="28" t="s">
        <v>556</v>
      </c>
      <c r="U43" s="27"/>
    </row>
    <row r="44" spans="1:21" ht="12.75">
      <c r="A44" s="29">
        <v>8</v>
      </c>
      <c r="B44" s="18">
        <v>949</v>
      </c>
      <c r="C44" s="18" t="s">
        <v>617</v>
      </c>
      <c r="D44" s="18" t="s">
        <v>618</v>
      </c>
      <c r="E44" s="18" t="s">
        <v>549</v>
      </c>
      <c r="F44" s="8">
        <v>10.27</v>
      </c>
      <c r="G44" s="8">
        <v>8</v>
      </c>
      <c r="H44" s="8">
        <v>10</v>
      </c>
      <c r="I44" s="8">
        <v>32.03</v>
      </c>
      <c r="J44" s="8">
        <v>8</v>
      </c>
      <c r="K44" s="24">
        <v>10</v>
      </c>
      <c r="L44" s="8">
        <v>24.91</v>
      </c>
      <c r="M44" s="8">
        <v>4</v>
      </c>
      <c r="N44" s="8">
        <v>18</v>
      </c>
      <c r="O44" s="24">
        <v>6.5</v>
      </c>
      <c r="P44" s="8">
        <v>13</v>
      </c>
      <c r="Q44" s="8">
        <v>3</v>
      </c>
      <c r="R44" s="26">
        <f t="shared" si="1"/>
        <v>41</v>
      </c>
      <c r="S44" s="8"/>
      <c r="T44" s="28" t="s">
        <v>642</v>
      </c>
      <c r="U44" s="27"/>
    </row>
    <row r="45" spans="1:21" ht="12.75">
      <c r="A45" s="29">
        <v>9</v>
      </c>
      <c r="B45" s="18">
        <v>944</v>
      </c>
      <c r="C45" s="18" t="s">
        <v>619</v>
      </c>
      <c r="D45" s="18" t="s">
        <v>620</v>
      </c>
      <c r="E45" s="18" t="s">
        <v>582</v>
      </c>
      <c r="F45" s="8">
        <v>10.28</v>
      </c>
      <c r="G45" s="8">
        <v>9</v>
      </c>
      <c r="H45" s="8">
        <v>8</v>
      </c>
      <c r="I45" s="8">
        <v>27.47</v>
      </c>
      <c r="J45" s="8">
        <v>7</v>
      </c>
      <c r="K45" s="24">
        <v>12</v>
      </c>
      <c r="L45" s="8">
        <v>26.44</v>
      </c>
      <c r="M45" s="8">
        <v>9</v>
      </c>
      <c r="N45" s="8">
        <v>8</v>
      </c>
      <c r="O45" s="24">
        <v>7.5</v>
      </c>
      <c r="P45" s="8">
        <v>7</v>
      </c>
      <c r="Q45" s="8">
        <v>12</v>
      </c>
      <c r="R45" s="26">
        <f t="shared" si="1"/>
        <v>40</v>
      </c>
      <c r="S45" s="8"/>
      <c r="T45" s="28" t="s">
        <v>583</v>
      </c>
      <c r="U45" s="27"/>
    </row>
    <row r="46" spans="1:21" ht="12.75">
      <c r="A46" s="29">
        <v>10</v>
      </c>
      <c r="B46" s="18">
        <v>947</v>
      </c>
      <c r="C46" s="18" t="s">
        <v>621</v>
      </c>
      <c r="D46" s="18" t="s">
        <v>622</v>
      </c>
      <c r="E46" s="28" t="s">
        <v>524</v>
      </c>
      <c r="F46" s="8">
        <v>9.87</v>
      </c>
      <c r="G46" s="8">
        <v>3</v>
      </c>
      <c r="H46" s="8">
        <v>21</v>
      </c>
      <c r="I46" s="8">
        <v>43.72</v>
      </c>
      <c r="J46" s="8">
        <v>13</v>
      </c>
      <c r="K46" s="24">
        <v>3</v>
      </c>
      <c r="L46" s="8">
        <v>31.5</v>
      </c>
      <c r="M46" s="8">
        <v>17</v>
      </c>
      <c r="N46" s="8">
        <v>0</v>
      </c>
      <c r="O46" s="24">
        <v>7.5</v>
      </c>
      <c r="P46" s="8">
        <v>7</v>
      </c>
      <c r="Q46" s="8">
        <v>12</v>
      </c>
      <c r="R46" s="26">
        <f t="shared" si="1"/>
        <v>36</v>
      </c>
      <c r="S46" s="8"/>
      <c r="T46" s="28" t="s">
        <v>525</v>
      </c>
      <c r="U46" s="27"/>
    </row>
    <row r="47" spans="1:21" ht="12.75">
      <c r="A47" s="29">
        <v>11</v>
      </c>
      <c r="B47" s="18">
        <v>948</v>
      </c>
      <c r="C47" s="30" t="s">
        <v>623</v>
      </c>
      <c r="D47" s="30" t="s">
        <v>608</v>
      </c>
      <c r="E47" s="28" t="s">
        <v>643</v>
      </c>
      <c r="F47" s="8">
        <v>11.22</v>
      </c>
      <c r="G47" s="8">
        <v>14</v>
      </c>
      <c r="H47" s="8">
        <v>2</v>
      </c>
      <c r="I47" s="8">
        <v>39.41</v>
      </c>
      <c r="J47" s="8">
        <v>12</v>
      </c>
      <c r="K47" s="24">
        <v>4</v>
      </c>
      <c r="L47" s="8">
        <v>25.63</v>
      </c>
      <c r="M47" s="8">
        <v>5</v>
      </c>
      <c r="N47" s="8">
        <v>15</v>
      </c>
      <c r="O47" s="24">
        <v>7.5</v>
      </c>
      <c r="P47" s="8">
        <v>7</v>
      </c>
      <c r="Q47" s="8">
        <v>12</v>
      </c>
      <c r="R47" s="26">
        <f t="shared" si="1"/>
        <v>33</v>
      </c>
      <c r="S47" s="8"/>
      <c r="T47" s="28" t="s">
        <v>516</v>
      </c>
      <c r="U47" s="27"/>
    </row>
    <row r="48" spans="1:21" ht="12.75">
      <c r="A48" s="29">
        <v>12</v>
      </c>
      <c r="B48" s="18">
        <v>951</v>
      </c>
      <c r="C48" s="23" t="s">
        <v>624</v>
      </c>
      <c r="D48" s="23" t="s">
        <v>625</v>
      </c>
      <c r="E48" s="28" t="s">
        <v>587</v>
      </c>
      <c r="F48" s="8">
        <v>11.15</v>
      </c>
      <c r="G48" s="8">
        <v>13</v>
      </c>
      <c r="H48" s="8">
        <v>3</v>
      </c>
      <c r="I48" s="8">
        <v>56.15</v>
      </c>
      <c r="J48" s="8">
        <v>19</v>
      </c>
      <c r="K48" s="24">
        <v>0</v>
      </c>
      <c r="L48" s="8">
        <v>29.19</v>
      </c>
      <c r="M48" s="8">
        <v>12</v>
      </c>
      <c r="N48" s="8">
        <v>4</v>
      </c>
      <c r="O48" s="24">
        <v>9</v>
      </c>
      <c r="P48" s="8">
        <v>2</v>
      </c>
      <c r="Q48" s="8">
        <v>22</v>
      </c>
      <c r="R48" s="26">
        <f t="shared" si="1"/>
        <v>29</v>
      </c>
      <c r="S48" s="8"/>
      <c r="T48" s="28" t="s">
        <v>588</v>
      </c>
      <c r="U48" s="27"/>
    </row>
    <row r="49" spans="1:21" ht="12.75">
      <c r="A49" s="29">
        <v>13</v>
      </c>
      <c r="B49" s="18">
        <v>945</v>
      </c>
      <c r="C49" s="18" t="s">
        <v>626</v>
      </c>
      <c r="D49" s="18" t="s">
        <v>606</v>
      </c>
      <c r="E49" s="18" t="s">
        <v>582</v>
      </c>
      <c r="F49" s="8">
        <v>10.16</v>
      </c>
      <c r="G49" s="8">
        <v>6</v>
      </c>
      <c r="H49" s="8">
        <v>14</v>
      </c>
      <c r="I49" s="8">
        <v>51.28</v>
      </c>
      <c r="J49" s="8">
        <v>18</v>
      </c>
      <c r="K49" s="24">
        <v>0</v>
      </c>
      <c r="L49" s="8">
        <v>33.72</v>
      </c>
      <c r="M49" s="8">
        <v>20</v>
      </c>
      <c r="N49" s="8">
        <v>0</v>
      </c>
      <c r="O49" s="24">
        <v>7.5</v>
      </c>
      <c r="P49" s="8">
        <v>7</v>
      </c>
      <c r="Q49" s="8">
        <v>12</v>
      </c>
      <c r="R49" s="26">
        <f t="shared" si="1"/>
        <v>26</v>
      </c>
      <c r="S49" s="8"/>
      <c r="T49" s="28" t="s">
        <v>583</v>
      </c>
      <c r="U49" s="27" t="s">
        <v>520</v>
      </c>
    </row>
    <row r="50" spans="1:21" ht="12.75">
      <c r="A50" s="29">
        <v>14</v>
      </c>
      <c r="B50" s="18">
        <v>933</v>
      </c>
      <c r="C50" s="18" t="s">
        <v>627</v>
      </c>
      <c r="D50" s="18" t="s">
        <v>628</v>
      </c>
      <c r="E50" s="28" t="s">
        <v>568</v>
      </c>
      <c r="F50" s="8">
        <v>17.15</v>
      </c>
      <c r="G50" s="8">
        <v>21</v>
      </c>
      <c r="H50" s="8">
        <v>0</v>
      </c>
      <c r="I50" s="8">
        <v>22.54</v>
      </c>
      <c r="J50" s="8">
        <v>5</v>
      </c>
      <c r="K50" s="24">
        <v>15</v>
      </c>
      <c r="L50" s="8">
        <v>29.69</v>
      </c>
      <c r="M50" s="8">
        <v>14</v>
      </c>
      <c r="N50" s="8">
        <v>2</v>
      </c>
      <c r="O50" s="24">
        <v>4</v>
      </c>
      <c r="P50" s="8">
        <v>19</v>
      </c>
      <c r="Q50" s="8">
        <v>0</v>
      </c>
      <c r="R50" s="26">
        <f t="shared" si="1"/>
        <v>17</v>
      </c>
      <c r="S50" s="8"/>
      <c r="T50" s="28" t="s">
        <v>569</v>
      </c>
      <c r="U50" s="27"/>
    </row>
    <row r="51" spans="1:21" ht="12.75">
      <c r="A51" s="29">
        <v>15</v>
      </c>
      <c r="B51" s="18">
        <v>946</v>
      </c>
      <c r="C51" s="18" t="s">
        <v>629</v>
      </c>
      <c r="D51" s="18" t="s">
        <v>622</v>
      </c>
      <c r="E51" s="28" t="s">
        <v>561</v>
      </c>
      <c r="F51" s="8">
        <v>11.44</v>
      </c>
      <c r="G51" s="8">
        <v>16</v>
      </c>
      <c r="H51" s="8">
        <v>0</v>
      </c>
      <c r="I51" s="8">
        <v>47.44</v>
      </c>
      <c r="J51" s="8">
        <v>16</v>
      </c>
      <c r="K51" s="24">
        <v>0</v>
      </c>
      <c r="L51" s="8">
        <v>34</v>
      </c>
      <c r="M51" s="8">
        <v>21</v>
      </c>
      <c r="N51" s="8">
        <v>0</v>
      </c>
      <c r="O51" s="24">
        <v>8</v>
      </c>
      <c r="P51" s="8">
        <v>5</v>
      </c>
      <c r="Q51" s="8">
        <v>15</v>
      </c>
      <c r="R51" s="26">
        <f t="shared" si="1"/>
        <v>15</v>
      </c>
      <c r="S51" s="8"/>
      <c r="T51" s="28" t="s">
        <v>562</v>
      </c>
      <c r="U51" s="27"/>
    </row>
    <row r="52" spans="1:21" ht="12.75">
      <c r="A52" s="29">
        <v>16</v>
      </c>
      <c r="B52" s="18">
        <v>939</v>
      </c>
      <c r="C52" s="18" t="s">
        <v>630</v>
      </c>
      <c r="D52" s="18" t="s">
        <v>631</v>
      </c>
      <c r="E52" s="28" t="s">
        <v>535</v>
      </c>
      <c r="F52" s="8">
        <v>10.89</v>
      </c>
      <c r="G52" s="8">
        <v>12</v>
      </c>
      <c r="H52" s="8">
        <v>4</v>
      </c>
      <c r="I52" s="8">
        <v>61.63</v>
      </c>
      <c r="J52" s="8">
        <v>20</v>
      </c>
      <c r="K52" s="24">
        <v>0</v>
      </c>
      <c r="L52" s="8">
        <v>27.18</v>
      </c>
      <c r="M52" s="8">
        <v>11</v>
      </c>
      <c r="N52" s="8">
        <v>5</v>
      </c>
      <c r="O52" s="24">
        <v>7</v>
      </c>
      <c r="P52" s="8">
        <v>11</v>
      </c>
      <c r="Q52" s="8">
        <v>5</v>
      </c>
      <c r="R52" s="26">
        <f t="shared" si="1"/>
        <v>14</v>
      </c>
      <c r="S52" s="8"/>
      <c r="T52" s="28" t="s">
        <v>536</v>
      </c>
      <c r="U52" s="27"/>
    </row>
    <row r="53" spans="1:21" ht="12.75">
      <c r="A53" s="29">
        <v>17</v>
      </c>
      <c r="B53" s="18">
        <v>938</v>
      </c>
      <c r="C53" s="18" t="s">
        <v>632</v>
      </c>
      <c r="D53" s="18" t="s">
        <v>610</v>
      </c>
      <c r="E53" s="28" t="s">
        <v>591</v>
      </c>
      <c r="F53" s="8">
        <v>10.6</v>
      </c>
      <c r="G53" s="8">
        <v>11</v>
      </c>
      <c r="H53" s="8">
        <v>5</v>
      </c>
      <c r="I53" s="8">
        <v>34.28</v>
      </c>
      <c r="J53" s="8">
        <v>9</v>
      </c>
      <c r="K53" s="24">
        <v>8</v>
      </c>
      <c r="L53" s="8">
        <v>30.63</v>
      </c>
      <c r="M53" s="8">
        <v>16</v>
      </c>
      <c r="N53" s="8">
        <v>0</v>
      </c>
      <c r="O53" s="24">
        <v>3</v>
      </c>
      <c r="P53" s="8">
        <v>21</v>
      </c>
      <c r="Q53" s="8">
        <v>0</v>
      </c>
      <c r="R53" s="26">
        <f t="shared" si="1"/>
        <v>13</v>
      </c>
      <c r="S53" s="8"/>
      <c r="T53" s="28" t="s">
        <v>592</v>
      </c>
      <c r="U53" s="27"/>
    </row>
    <row r="54" spans="1:21" ht="12.75">
      <c r="A54" s="29">
        <v>18</v>
      </c>
      <c r="B54" s="18">
        <v>935</v>
      </c>
      <c r="C54" s="31" t="s">
        <v>633</v>
      </c>
      <c r="D54" s="31" t="s">
        <v>631</v>
      </c>
      <c r="E54" s="28" t="s">
        <v>532</v>
      </c>
      <c r="F54" s="8">
        <v>11.35</v>
      </c>
      <c r="G54" s="8">
        <v>15</v>
      </c>
      <c r="H54" s="8">
        <v>1</v>
      </c>
      <c r="I54" s="8">
        <v>34.78</v>
      </c>
      <c r="J54" s="8">
        <v>10</v>
      </c>
      <c r="K54" s="24">
        <v>6</v>
      </c>
      <c r="L54" s="8">
        <v>30.31</v>
      </c>
      <c r="M54" s="8">
        <v>15</v>
      </c>
      <c r="N54" s="8">
        <v>1</v>
      </c>
      <c r="O54" s="24">
        <v>6</v>
      </c>
      <c r="P54" s="8">
        <v>15</v>
      </c>
      <c r="Q54" s="8">
        <v>1</v>
      </c>
      <c r="R54" s="26">
        <f t="shared" si="1"/>
        <v>9</v>
      </c>
      <c r="S54" s="8"/>
      <c r="T54" s="28" t="s">
        <v>533</v>
      </c>
      <c r="U54" s="27"/>
    </row>
    <row r="55" spans="1:21" ht="12.75">
      <c r="A55" s="29">
        <v>19</v>
      </c>
      <c r="B55" s="18">
        <v>928</v>
      </c>
      <c r="C55" s="18" t="s">
        <v>634</v>
      </c>
      <c r="D55" s="18" t="s">
        <v>625</v>
      </c>
      <c r="E55" s="28" t="s">
        <v>572</v>
      </c>
      <c r="F55" s="8">
        <v>12.12</v>
      </c>
      <c r="G55" s="8">
        <v>20</v>
      </c>
      <c r="H55" s="8">
        <v>0</v>
      </c>
      <c r="I55" s="8">
        <v>63.97</v>
      </c>
      <c r="J55" s="8">
        <v>21</v>
      </c>
      <c r="K55" s="24">
        <v>0</v>
      </c>
      <c r="L55" s="8">
        <v>27.16</v>
      </c>
      <c r="M55" s="8">
        <v>10</v>
      </c>
      <c r="N55" s="8">
        <v>6</v>
      </c>
      <c r="O55" s="24">
        <v>5</v>
      </c>
      <c r="P55" s="8">
        <v>17</v>
      </c>
      <c r="Q55" s="8">
        <v>0</v>
      </c>
      <c r="R55" s="26">
        <f t="shared" si="1"/>
        <v>6</v>
      </c>
      <c r="S55" s="8"/>
      <c r="T55" s="28" t="s">
        <v>573</v>
      </c>
      <c r="U55" s="27" t="s">
        <v>515</v>
      </c>
    </row>
    <row r="56" spans="1:21" ht="12.75">
      <c r="A56" s="29">
        <v>20</v>
      </c>
      <c r="B56" s="18">
        <v>930</v>
      </c>
      <c r="C56" s="18" t="s">
        <v>635</v>
      </c>
      <c r="D56" s="18" t="s">
        <v>625</v>
      </c>
      <c r="E56" s="28" t="s">
        <v>539</v>
      </c>
      <c r="F56" s="8">
        <v>11.56</v>
      </c>
      <c r="G56" s="8">
        <v>18</v>
      </c>
      <c r="H56" s="8">
        <v>0</v>
      </c>
      <c r="I56" s="8">
        <v>46.75</v>
      </c>
      <c r="J56" s="8">
        <v>14</v>
      </c>
      <c r="K56" s="24">
        <v>2</v>
      </c>
      <c r="L56" s="8">
        <v>32.78</v>
      </c>
      <c r="M56" s="8">
        <v>19</v>
      </c>
      <c r="N56" s="8">
        <v>0</v>
      </c>
      <c r="O56" s="24">
        <v>4.5</v>
      </c>
      <c r="P56" s="8">
        <v>18</v>
      </c>
      <c r="Q56" s="8">
        <v>0</v>
      </c>
      <c r="R56" s="26">
        <f t="shared" si="1"/>
        <v>2</v>
      </c>
      <c r="S56" s="8"/>
      <c r="T56" s="28" t="s">
        <v>540</v>
      </c>
      <c r="U56" s="27"/>
    </row>
    <row r="57" spans="1:21" ht="12.75">
      <c r="A57" s="29">
        <v>21</v>
      </c>
      <c r="B57" s="18">
        <v>932</v>
      </c>
      <c r="C57" s="18" t="s">
        <v>636</v>
      </c>
      <c r="D57" s="18" t="s">
        <v>637</v>
      </c>
      <c r="E57" s="28" t="s">
        <v>565</v>
      </c>
      <c r="F57" s="8">
        <v>11.61</v>
      </c>
      <c r="G57" s="8">
        <v>19</v>
      </c>
      <c r="H57" s="8">
        <v>0</v>
      </c>
      <c r="I57" s="8">
        <v>47.15</v>
      </c>
      <c r="J57" s="8">
        <v>15</v>
      </c>
      <c r="K57" s="24">
        <v>1</v>
      </c>
      <c r="L57" s="8">
        <v>32.75</v>
      </c>
      <c r="M57" s="8">
        <v>18</v>
      </c>
      <c r="N57" s="8">
        <v>0</v>
      </c>
      <c r="O57" s="24">
        <v>4</v>
      </c>
      <c r="P57" s="8">
        <v>19</v>
      </c>
      <c r="Q57" s="8">
        <v>0</v>
      </c>
      <c r="R57" s="26">
        <f t="shared" si="1"/>
        <v>1</v>
      </c>
      <c r="S57" s="8"/>
      <c r="T57" s="28" t="s">
        <v>566</v>
      </c>
      <c r="U57" s="27"/>
    </row>
    <row r="58" spans="1:21" ht="12.75">
      <c r="A58" s="28"/>
      <c r="B58" s="18">
        <v>943</v>
      </c>
      <c r="C58" s="21" t="s">
        <v>638</v>
      </c>
      <c r="D58" s="21" t="s">
        <v>631</v>
      </c>
      <c r="E58" s="28" t="s">
        <v>594</v>
      </c>
      <c r="F58" s="808" t="s">
        <v>644</v>
      </c>
      <c r="G58" s="809"/>
      <c r="H58" s="809"/>
      <c r="I58" s="809"/>
      <c r="J58" s="809"/>
      <c r="K58" s="809"/>
      <c r="L58" s="809"/>
      <c r="M58" s="809"/>
      <c r="N58" s="809"/>
      <c r="O58" s="809"/>
      <c r="P58" s="809"/>
      <c r="Q58" s="809"/>
      <c r="R58" s="810"/>
      <c r="S58" s="8"/>
      <c r="T58" s="28" t="s">
        <v>645</v>
      </c>
      <c r="U58" s="27"/>
    </row>
    <row r="59" spans="1:21" ht="12.75">
      <c r="A59" s="28"/>
      <c r="B59" s="18">
        <v>950</v>
      </c>
      <c r="C59" s="32" t="s">
        <v>639</v>
      </c>
      <c r="D59" s="32" t="s">
        <v>631</v>
      </c>
      <c r="E59" s="28" t="s">
        <v>576</v>
      </c>
      <c r="F59" s="808" t="s">
        <v>644</v>
      </c>
      <c r="G59" s="809"/>
      <c r="H59" s="809"/>
      <c r="I59" s="809"/>
      <c r="J59" s="809"/>
      <c r="K59" s="809"/>
      <c r="L59" s="809"/>
      <c r="M59" s="809"/>
      <c r="N59" s="809"/>
      <c r="O59" s="809"/>
      <c r="P59" s="809"/>
      <c r="Q59" s="809"/>
      <c r="R59" s="810"/>
      <c r="S59" s="8"/>
      <c r="T59" s="28" t="s">
        <v>577</v>
      </c>
      <c r="U59" s="27"/>
    </row>
    <row r="62" spans="1:5" ht="18">
      <c r="A62" s="804" t="s">
        <v>725</v>
      </c>
      <c r="B62" s="804"/>
      <c r="C62" s="804"/>
      <c r="D62" s="804"/>
      <c r="E62" s="804"/>
    </row>
    <row r="63" spans="1:21" ht="12.75">
      <c r="A63" s="25">
        <v>1</v>
      </c>
      <c r="B63" s="11">
        <v>1006</v>
      </c>
      <c r="C63" s="14" t="s">
        <v>646</v>
      </c>
      <c r="D63" s="14" t="s">
        <v>647</v>
      </c>
      <c r="E63" s="15" t="s">
        <v>535</v>
      </c>
      <c r="F63" s="15">
        <v>8.55</v>
      </c>
      <c r="G63" s="15">
        <v>4</v>
      </c>
      <c r="H63" s="15">
        <v>18</v>
      </c>
      <c r="I63" s="15">
        <v>12.44</v>
      </c>
      <c r="J63" s="15">
        <v>2</v>
      </c>
      <c r="K63" s="15">
        <v>22</v>
      </c>
      <c r="L63" s="15">
        <v>15.96</v>
      </c>
      <c r="M63" s="15">
        <v>2</v>
      </c>
      <c r="N63" s="15">
        <v>22</v>
      </c>
      <c r="O63" s="15">
        <v>14</v>
      </c>
      <c r="P63" s="15">
        <v>1</v>
      </c>
      <c r="Q63" s="15">
        <v>25</v>
      </c>
      <c r="R63" s="15">
        <f aca="true" t="shared" si="2" ref="R63:R80">H63+K63+N63+Q63</f>
        <v>87</v>
      </c>
      <c r="S63" s="14" t="s">
        <v>515</v>
      </c>
      <c r="T63" s="14" t="s">
        <v>536</v>
      </c>
      <c r="U63" s="46" t="s">
        <v>520</v>
      </c>
    </row>
    <row r="64" spans="1:21" ht="12.75">
      <c r="A64" s="25">
        <v>2</v>
      </c>
      <c r="B64" s="11">
        <v>1002</v>
      </c>
      <c r="C64" s="14" t="s">
        <v>648</v>
      </c>
      <c r="D64" s="14" t="s">
        <v>647</v>
      </c>
      <c r="E64" s="14" t="s">
        <v>539</v>
      </c>
      <c r="F64" s="15">
        <v>9.86</v>
      </c>
      <c r="G64" s="15">
        <v>15</v>
      </c>
      <c r="H64" s="15">
        <v>1</v>
      </c>
      <c r="I64" s="15">
        <v>14</v>
      </c>
      <c r="J64" s="15">
        <v>3</v>
      </c>
      <c r="K64" s="15">
        <v>21</v>
      </c>
      <c r="L64" s="15">
        <v>15.37</v>
      </c>
      <c r="M64" s="15">
        <v>1</v>
      </c>
      <c r="N64" s="15">
        <v>25</v>
      </c>
      <c r="O64" s="15">
        <v>9.5</v>
      </c>
      <c r="P64" s="15">
        <v>4</v>
      </c>
      <c r="Q64" s="15">
        <v>18</v>
      </c>
      <c r="R64" s="15">
        <f t="shared" si="2"/>
        <v>65</v>
      </c>
      <c r="S64" s="14" t="s">
        <v>520</v>
      </c>
      <c r="T64" s="14" t="s">
        <v>674</v>
      </c>
      <c r="U64" s="46" t="s">
        <v>520</v>
      </c>
    </row>
    <row r="65" spans="1:21" ht="12.75">
      <c r="A65" s="25">
        <v>2</v>
      </c>
      <c r="B65" s="11">
        <v>1016</v>
      </c>
      <c r="C65" s="14" t="s">
        <v>649</v>
      </c>
      <c r="D65" s="14" t="s">
        <v>558</v>
      </c>
      <c r="E65" s="11" t="s">
        <v>555</v>
      </c>
      <c r="F65" s="15">
        <v>8.82</v>
      </c>
      <c r="G65" s="15">
        <v>6</v>
      </c>
      <c r="H65" s="15">
        <v>14</v>
      </c>
      <c r="I65" s="15">
        <v>12.28</v>
      </c>
      <c r="J65" s="15">
        <v>1</v>
      </c>
      <c r="K65" s="15">
        <v>25</v>
      </c>
      <c r="L65" s="15">
        <v>16.5</v>
      </c>
      <c r="M65" s="15">
        <v>4</v>
      </c>
      <c r="N65" s="15">
        <v>18</v>
      </c>
      <c r="O65" s="15">
        <v>8</v>
      </c>
      <c r="P65" s="15">
        <v>9</v>
      </c>
      <c r="Q65" s="15">
        <v>8</v>
      </c>
      <c r="R65" s="15">
        <f t="shared" si="2"/>
        <v>65</v>
      </c>
      <c r="S65" s="14" t="s">
        <v>520</v>
      </c>
      <c r="T65" s="14" t="s">
        <v>556</v>
      </c>
      <c r="U65" s="46"/>
    </row>
    <row r="66" spans="1:21" ht="12.75">
      <c r="A66" s="25">
        <v>4</v>
      </c>
      <c r="B66" s="11">
        <v>1009</v>
      </c>
      <c r="C66" s="45" t="s">
        <v>650</v>
      </c>
      <c r="D66" s="45" t="s">
        <v>651</v>
      </c>
      <c r="E66" s="11" t="s">
        <v>549</v>
      </c>
      <c r="F66" s="15">
        <v>8.34</v>
      </c>
      <c r="G66" s="15">
        <v>1</v>
      </c>
      <c r="H66" s="15">
        <v>25</v>
      </c>
      <c r="I66" s="15">
        <v>14.28</v>
      </c>
      <c r="J66" s="15">
        <v>6</v>
      </c>
      <c r="K66" s="15">
        <v>14</v>
      </c>
      <c r="L66" s="15">
        <v>26.91</v>
      </c>
      <c r="M66" s="15">
        <v>13</v>
      </c>
      <c r="N66" s="15">
        <v>3</v>
      </c>
      <c r="O66" s="15">
        <v>9.5</v>
      </c>
      <c r="P66" s="15">
        <v>4</v>
      </c>
      <c r="Q66" s="15">
        <v>18</v>
      </c>
      <c r="R66" s="15">
        <f t="shared" si="2"/>
        <v>60</v>
      </c>
      <c r="S66" s="14" t="s">
        <v>520</v>
      </c>
      <c r="T66" s="14" t="s">
        <v>642</v>
      </c>
      <c r="U66" s="46"/>
    </row>
    <row r="67" spans="1:21" ht="12.75">
      <c r="A67" s="42">
        <v>5</v>
      </c>
      <c r="B67" s="18">
        <v>1008</v>
      </c>
      <c r="C67" s="28" t="s">
        <v>652</v>
      </c>
      <c r="D67" s="28" t="s">
        <v>527</v>
      </c>
      <c r="E67" s="8" t="s">
        <v>524</v>
      </c>
      <c r="F67" s="8">
        <v>8.4</v>
      </c>
      <c r="G67" s="8">
        <v>2</v>
      </c>
      <c r="H67" s="8">
        <v>22</v>
      </c>
      <c r="I67" s="8">
        <v>14.16</v>
      </c>
      <c r="J67" s="8">
        <v>5</v>
      </c>
      <c r="K67" s="24">
        <v>15</v>
      </c>
      <c r="L67" s="8">
        <v>20.4</v>
      </c>
      <c r="M67" s="8">
        <v>5</v>
      </c>
      <c r="N67" s="8">
        <v>15</v>
      </c>
      <c r="O67" s="24">
        <v>6.5</v>
      </c>
      <c r="P67" s="24">
        <v>16</v>
      </c>
      <c r="Q67" s="24">
        <v>0</v>
      </c>
      <c r="R67" s="8">
        <f t="shared" si="2"/>
        <v>52</v>
      </c>
      <c r="S67" s="28"/>
      <c r="T67" s="28" t="s">
        <v>525</v>
      </c>
      <c r="U67" s="33"/>
    </row>
    <row r="68" spans="1:21" ht="12.75">
      <c r="A68" s="42">
        <v>6</v>
      </c>
      <c r="B68" s="18">
        <v>1011</v>
      </c>
      <c r="C68" s="28" t="s">
        <v>653</v>
      </c>
      <c r="D68" s="28" t="s">
        <v>558</v>
      </c>
      <c r="E68" s="43" t="s">
        <v>519</v>
      </c>
      <c r="F68" s="8">
        <v>9.12</v>
      </c>
      <c r="G68" s="8">
        <v>7</v>
      </c>
      <c r="H68" s="8">
        <v>12</v>
      </c>
      <c r="I68" s="8">
        <v>28.44</v>
      </c>
      <c r="J68" s="8">
        <v>11</v>
      </c>
      <c r="K68" s="24">
        <v>5</v>
      </c>
      <c r="L68" s="8">
        <v>21.88</v>
      </c>
      <c r="M68" s="8">
        <v>8</v>
      </c>
      <c r="N68" s="8">
        <v>10</v>
      </c>
      <c r="O68" s="24">
        <v>12.5</v>
      </c>
      <c r="P68" s="24">
        <v>2</v>
      </c>
      <c r="Q68" s="24">
        <v>22</v>
      </c>
      <c r="R68" s="8">
        <f t="shared" si="2"/>
        <v>49</v>
      </c>
      <c r="S68" s="28"/>
      <c r="T68" s="28" t="s">
        <v>641</v>
      </c>
      <c r="U68" s="33"/>
    </row>
    <row r="69" spans="1:21" ht="12.75">
      <c r="A69" s="42">
        <v>7</v>
      </c>
      <c r="B69" s="18">
        <v>1022</v>
      </c>
      <c r="C69" s="30" t="s">
        <v>654</v>
      </c>
      <c r="D69" s="30" t="s">
        <v>655</v>
      </c>
      <c r="E69" s="28" t="s">
        <v>677</v>
      </c>
      <c r="F69" s="8">
        <v>9.29</v>
      </c>
      <c r="G69" s="8">
        <v>10</v>
      </c>
      <c r="H69" s="8">
        <v>6</v>
      </c>
      <c r="I69" s="8">
        <v>29.44</v>
      </c>
      <c r="J69" s="8">
        <v>14</v>
      </c>
      <c r="K69" s="24">
        <v>2</v>
      </c>
      <c r="L69" s="8">
        <v>16.22</v>
      </c>
      <c r="M69" s="8">
        <v>3</v>
      </c>
      <c r="N69" s="8">
        <v>21</v>
      </c>
      <c r="O69" s="24">
        <v>9.5</v>
      </c>
      <c r="P69" s="24">
        <v>4</v>
      </c>
      <c r="Q69" s="24">
        <v>18</v>
      </c>
      <c r="R69" s="8">
        <f t="shared" si="2"/>
        <v>47</v>
      </c>
      <c r="S69" s="28"/>
      <c r="T69" s="28" t="s">
        <v>516</v>
      </c>
      <c r="U69" s="33"/>
    </row>
    <row r="70" spans="1:21" ht="12.75">
      <c r="A70" s="42">
        <v>8</v>
      </c>
      <c r="B70" s="18">
        <v>1014</v>
      </c>
      <c r="C70" s="38" t="s">
        <v>656</v>
      </c>
      <c r="D70" s="39" t="s">
        <v>552</v>
      </c>
      <c r="E70" s="8" t="s">
        <v>528</v>
      </c>
      <c r="F70" s="8">
        <v>8.81</v>
      </c>
      <c r="G70" s="8">
        <v>5</v>
      </c>
      <c r="H70" s="8">
        <v>15</v>
      </c>
      <c r="I70" s="8">
        <v>26.69</v>
      </c>
      <c r="J70" s="8">
        <v>10</v>
      </c>
      <c r="K70" s="24">
        <v>6</v>
      </c>
      <c r="L70" s="8">
        <v>20.81</v>
      </c>
      <c r="M70" s="8">
        <v>6</v>
      </c>
      <c r="N70" s="8">
        <v>14</v>
      </c>
      <c r="O70" s="24">
        <v>8</v>
      </c>
      <c r="P70" s="24">
        <v>9</v>
      </c>
      <c r="Q70" s="24">
        <v>8</v>
      </c>
      <c r="R70" s="8">
        <f t="shared" si="2"/>
        <v>43</v>
      </c>
      <c r="S70" s="28"/>
      <c r="T70" s="28" t="s">
        <v>529</v>
      </c>
      <c r="U70" s="33"/>
    </row>
    <row r="71" spans="1:21" ht="12.75">
      <c r="A71" s="42">
        <v>8</v>
      </c>
      <c r="B71" s="18">
        <v>1018</v>
      </c>
      <c r="C71" s="28" t="s">
        <v>657</v>
      </c>
      <c r="D71" s="28" t="s">
        <v>658</v>
      </c>
      <c r="E71" s="8" t="s">
        <v>535</v>
      </c>
      <c r="F71" s="8">
        <v>8.43</v>
      </c>
      <c r="G71" s="8">
        <v>3</v>
      </c>
      <c r="H71" s="8">
        <v>21</v>
      </c>
      <c r="I71" s="8">
        <v>16.88</v>
      </c>
      <c r="J71" s="8">
        <v>8</v>
      </c>
      <c r="K71" s="24">
        <v>10</v>
      </c>
      <c r="L71" s="8">
        <v>21.65</v>
      </c>
      <c r="M71" s="8">
        <v>7</v>
      </c>
      <c r="N71" s="8">
        <v>12</v>
      </c>
      <c r="O71" s="24">
        <v>6</v>
      </c>
      <c r="P71" s="24">
        <v>18</v>
      </c>
      <c r="Q71" s="24">
        <v>0</v>
      </c>
      <c r="R71" s="8">
        <f t="shared" si="2"/>
        <v>43</v>
      </c>
      <c r="S71" s="28"/>
      <c r="T71" s="28" t="s">
        <v>536</v>
      </c>
      <c r="U71" s="33"/>
    </row>
    <row r="72" spans="1:21" ht="12.75">
      <c r="A72" s="42">
        <v>10</v>
      </c>
      <c r="B72" s="18">
        <v>1023</v>
      </c>
      <c r="C72" s="28" t="s">
        <v>659</v>
      </c>
      <c r="D72" s="28" t="s">
        <v>586</v>
      </c>
      <c r="E72" s="18" t="s">
        <v>549</v>
      </c>
      <c r="F72" s="8">
        <v>9.56</v>
      </c>
      <c r="G72" s="8">
        <v>14</v>
      </c>
      <c r="H72" s="8">
        <v>2</v>
      </c>
      <c r="I72" s="8">
        <v>14</v>
      </c>
      <c r="J72" s="8">
        <v>3</v>
      </c>
      <c r="K72" s="24">
        <v>21</v>
      </c>
      <c r="L72" s="8">
        <v>25.94</v>
      </c>
      <c r="M72" s="8">
        <v>12</v>
      </c>
      <c r="N72" s="8">
        <v>4</v>
      </c>
      <c r="O72" s="24">
        <v>7</v>
      </c>
      <c r="P72" s="24">
        <v>14</v>
      </c>
      <c r="Q72" s="24">
        <v>2</v>
      </c>
      <c r="R72" s="8">
        <f t="shared" si="2"/>
        <v>29</v>
      </c>
      <c r="S72" s="28"/>
      <c r="T72" s="28" t="s">
        <v>675</v>
      </c>
      <c r="U72" s="33" t="s">
        <v>515</v>
      </c>
    </row>
    <row r="73" spans="1:21" ht="12.75">
      <c r="A73" s="42">
        <v>11</v>
      </c>
      <c r="B73" s="18">
        <v>1013</v>
      </c>
      <c r="C73" s="28" t="s">
        <v>660</v>
      </c>
      <c r="D73" s="28" t="s">
        <v>661</v>
      </c>
      <c r="E73" s="8" t="s">
        <v>597</v>
      </c>
      <c r="F73" s="8">
        <v>9.13</v>
      </c>
      <c r="G73" s="8">
        <v>8</v>
      </c>
      <c r="H73" s="8">
        <v>10</v>
      </c>
      <c r="I73" s="8">
        <v>32.65</v>
      </c>
      <c r="J73" s="8">
        <v>16</v>
      </c>
      <c r="K73" s="24">
        <v>0</v>
      </c>
      <c r="L73" s="8">
        <v>28.16</v>
      </c>
      <c r="M73" s="8">
        <v>16</v>
      </c>
      <c r="N73" s="8">
        <v>0</v>
      </c>
      <c r="O73" s="24">
        <v>9</v>
      </c>
      <c r="P73" s="24">
        <v>7</v>
      </c>
      <c r="Q73" s="24">
        <v>12</v>
      </c>
      <c r="R73" s="8">
        <f t="shared" si="2"/>
        <v>22</v>
      </c>
      <c r="S73" s="28"/>
      <c r="T73" s="28" t="s">
        <v>598</v>
      </c>
      <c r="U73" s="33"/>
    </row>
    <row r="74" spans="1:21" ht="12.75">
      <c r="A74" s="42">
        <v>12</v>
      </c>
      <c r="B74" s="18">
        <v>1010</v>
      </c>
      <c r="C74" s="40" t="s">
        <v>662</v>
      </c>
      <c r="D74" s="40" t="s">
        <v>586</v>
      </c>
      <c r="E74" s="8" t="s">
        <v>587</v>
      </c>
      <c r="F74" s="8">
        <v>10.11</v>
      </c>
      <c r="G74" s="8">
        <v>17</v>
      </c>
      <c r="H74" s="8">
        <v>0</v>
      </c>
      <c r="I74" s="8">
        <v>33.81</v>
      </c>
      <c r="J74" s="8">
        <v>17</v>
      </c>
      <c r="K74" s="24">
        <v>0</v>
      </c>
      <c r="L74" s="8">
        <v>28.65</v>
      </c>
      <c r="M74" s="8">
        <v>17</v>
      </c>
      <c r="N74" s="8">
        <v>0</v>
      </c>
      <c r="O74" s="24">
        <v>11.5</v>
      </c>
      <c r="P74" s="24">
        <v>3</v>
      </c>
      <c r="Q74" s="24">
        <v>21</v>
      </c>
      <c r="R74" s="8">
        <f t="shared" si="2"/>
        <v>21</v>
      </c>
      <c r="S74" s="28"/>
      <c r="T74" s="28" t="s">
        <v>588</v>
      </c>
      <c r="U74" s="33"/>
    </row>
    <row r="75" spans="1:21" ht="12.75">
      <c r="A75" s="42">
        <v>12</v>
      </c>
      <c r="B75" s="18">
        <v>1015</v>
      </c>
      <c r="C75" s="28" t="s">
        <v>663</v>
      </c>
      <c r="D75" s="28" t="s">
        <v>664</v>
      </c>
      <c r="E75" s="8" t="s">
        <v>676</v>
      </c>
      <c r="F75" s="8">
        <v>9.47</v>
      </c>
      <c r="G75" s="8">
        <v>12</v>
      </c>
      <c r="H75" s="8">
        <v>4</v>
      </c>
      <c r="I75" s="8">
        <v>16</v>
      </c>
      <c r="J75" s="8">
        <v>7</v>
      </c>
      <c r="K75" s="24">
        <v>12</v>
      </c>
      <c r="L75" s="8">
        <v>25.28</v>
      </c>
      <c r="M75" s="8">
        <v>11</v>
      </c>
      <c r="N75" s="8">
        <v>5</v>
      </c>
      <c r="O75" s="24">
        <v>6</v>
      </c>
      <c r="P75" s="24">
        <v>18</v>
      </c>
      <c r="Q75" s="24">
        <v>0</v>
      </c>
      <c r="R75" s="8">
        <f t="shared" si="2"/>
        <v>21</v>
      </c>
      <c r="S75" s="28"/>
      <c r="T75" s="28" t="s">
        <v>678</v>
      </c>
      <c r="U75" s="33"/>
    </row>
    <row r="76" spans="1:21" ht="12.75">
      <c r="A76" s="42">
        <v>14</v>
      </c>
      <c r="B76" s="18">
        <v>1020</v>
      </c>
      <c r="C76" s="37" t="s">
        <v>665</v>
      </c>
      <c r="D76" s="37" t="s">
        <v>666</v>
      </c>
      <c r="E76" s="8" t="s">
        <v>542</v>
      </c>
      <c r="F76" s="8">
        <v>9.41</v>
      </c>
      <c r="G76" s="8">
        <v>11</v>
      </c>
      <c r="H76" s="8">
        <v>5</v>
      </c>
      <c r="I76" s="8">
        <v>31.66</v>
      </c>
      <c r="J76" s="8">
        <v>15</v>
      </c>
      <c r="K76" s="24">
        <v>1</v>
      </c>
      <c r="L76" s="8">
        <v>22.25</v>
      </c>
      <c r="M76" s="8">
        <v>9</v>
      </c>
      <c r="N76" s="8">
        <v>8</v>
      </c>
      <c r="O76" s="24">
        <v>7.5</v>
      </c>
      <c r="P76" s="24">
        <v>11</v>
      </c>
      <c r="Q76" s="24">
        <v>5</v>
      </c>
      <c r="R76" s="8">
        <f t="shared" si="2"/>
        <v>19</v>
      </c>
      <c r="S76" s="28"/>
      <c r="T76" s="28" t="s">
        <v>543</v>
      </c>
      <c r="U76" s="33"/>
    </row>
    <row r="77" spans="1:21" ht="12.75">
      <c r="A77" s="42">
        <v>14</v>
      </c>
      <c r="B77" s="18">
        <v>1003</v>
      </c>
      <c r="C77" s="28" t="s">
        <v>667</v>
      </c>
      <c r="D77" s="28" t="s">
        <v>538</v>
      </c>
      <c r="E77" s="8" t="s">
        <v>676</v>
      </c>
      <c r="F77" s="8">
        <v>9.18</v>
      </c>
      <c r="G77" s="8">
        <v>9</v>
      </c>
      <c r="H77" s="8">
        <v>8</v>
      </c>
      <c r="I77" s="8">
        <v>28.93</v>
      </c>
      <c r="J77" s="8">
        <v>12</v>
      </c>
      <c r="K77" s="24">
        <v>4</v>
      </c>
      <c r="L77" s="8">
        <v>26.97</v>
      </c>
      <c r="M77" s="8">
        <v>14</v>
      </c>
      <c r="N77" s="8">
        <v>2</v>
      </c>
      <c r="O77" s="24">
        <v>7.5</v>
      </c>
      <c r="P77" s="24">
        <v>11</v>
      </c>
      <c r="Q77" s="24">
        <v>5</v>
      </c>
      <c r="R77" s="8">
        <f t="shared" si="2"/>
        <v>19</v>
      </c>
      <c r="S77" s="28"/>
      <c r="T77" s="28" t="s">
        <v>678</v>
      </c>
      <c r="U77" s="33"/>
    </row>
    <row r="78" spans="1:21" ht="12.75">
      <c r="A78" s="42">
        <v>16</v>
      </c>
      <c r="B78" s="18">
        <v>1001</v>
      </c>
      <c r="C78" s="28" t="s">
        <v>668</v>
      </c>
      <c r="D78" s="28" t="s">
        <v>538</v>
      </c>
      <c r="E78" s="28" t="s">
        <v>539</v>
      </c>
      <c r="F78" s="8">
        <v>9.47</v>
      </c>
      <c r="G78" s="8">
        <v>13</v>
      </c>
      <c r="H78" s="8">
        <v>3</v>
      </c>
      <c r="I78" s="8">
        <v>29.22</v>
      </c>
      <c r="J78" s="8">
        <v>13</v>
      </c>
      <c r="K78" s="24">
        <v>3</v>
      </c>
      <c r="L78" s="8">
        <v>24.1</v>
      </c>
      <c r="M78" s="8">
        <v>10</v>
      </c>
      <c r="N78" s="8">
        <v>6</v>
      </c>
      <c r="O78" s="24">
        <v>7</v>
      </c>
      <c r="P78" s="24">
        <v>14</v>
      </c>
      <c r="Q78" s="24">
        <v>2</v>
      </c>
      <c r="R78" s="8">
        <f t="shared" si="2"/>
        <v>14</v>
      </c>
      <c r="S78" s="28"/>
      <c r="T78" s="28" t="s">
        <v>674</v>
      </c>
      <c r="U78" s="33"/>
    </row>
    <row r="79" spans="1:21" ht="12.75">
      <c r="A79" s="42">
        <v>17</v>
      </c>
      <c r="B79" s="18">
        <v>1012</v>
      </c>
      <c r="C79" s="28" t="s">
        <v>669</v>
      </c>
      <c r="D79" s="28" t="s">
        <v>658</v>
      </c>
      <c r="E79" s="8" t="s">
        <v>679</v>
      </c>
      <c r="F79" s="8">
        <v>10.28</v>
      </c>
      <c r="G79" s="8">
        <v>18</v>
      </c>
      <c r="H79" s="8">
        <v>0</v>
      </c>
      <c r="I79" s="8">
        <v>23.56</v>
      </c>
      <c r="J79" s="8">
        <v>9</v>
      </c>
      <c r="K79" s="24">
        <v>8</v>
      </c>
      <c r="L79" s="8">
        <v>29</v>
      </c>
      <c r="M79" s="8">
        <v>18</v>
      </c>
      <c r="N79" s="8">
        <v>0</v>
      </c>
      <c r="O79" s="24">
        <v>7.5</v>
      </c>
      <c r="P79" s="24">
        <v>11</v>
      </c>
      <c r="Q79" s="24">
        <v>5</v>
      </c>
      <c r="R79" s="8">
        <f t="shared" si="2"/>
        <v>13</v>
      </c>
      <c r="S79" s="28"/>
      <c r="T79" s="28" t="s">
        <v>680</v>
      </c>
      <c r="U79" s="33"/>
    </row>
    <row r="80" spans="1:21" ht="12.75">
      <c r="A80" s="42">
        <v>18</v>
      </c>
      <c r="B80" s="18">
        <v>1005</v>
      </c>
      <c r="C80" s="28" t="s">
        <v>670</v>
      </c>
      <c r="D80" s="28" t="s">
        <v>548</v>
      </c>
      <c r="E80" s="8" t="s">
        <v>591</v>
      </c>
      <c r="F80" s="8">
        <v>10.1</v>
      </c>
      <c r="G80" s="8">
        <v>16</v>
      </c>
      <c r="H80" s="8">
        <v>0</v>
      </c>
      <c r="I80" s="8">
        <v>49.38</v>
      </c>
      <c r="J80" s="8">
        <v>18</v>
      </c>
      <c r="K80" s="24">
        <v>0</v>
      </c>
      <c r="L80" s="8">
        <v>27.22</v>
      </c>
      <c r="M80" s="8">
        <v>15</v>
      </c>
      <c r="N80" s="8">
        <v>1</v>
      </c>
      <c r="O80" s="24">
        <v>8.5</v>
      </c>
      <c r="P80" s="24">
        <v>8</v>
      </c>
      <c r="Q80" s="24">
        <v>10</v>
      </c>
      <c r="R80" s="8">
        <f t="shared" si="2"/>
        <v>11</v>
      </c>
      <c r="S80" s="28"/>
      <c r="T80" s="28" t="s">
        <v>592</v>
      </c>
      <c r="U80" s="33"/>
    </row>
    <row r="81" spans="2:20" ht="12.75">
      <c r="B81" s="18">
        <v>1021</v>
      </c>
      <c r="C81" s="29" t="s">
        <v>671</v>
      </c>
      <c r="D81" s="29" t="s">
        <v>548</v>
      </c>
      <c r="E81" s="8" t="s">
        <v>681</v>
      </c>
      <c r="F81" s="808" t="s">
        <v>644</v>
      </c>
      <c r="G81" s="809"/>
      <c r="H81" s="809"/>
      <c r="I81" s="809"/>
      <c r="J81" s="809"/>
      <c r="K81" s="809"/>
      <c r="L81" s="809"/>
      <c r="M81" s="809"/>
      <c r="N81" s="809"/>
      <c r="O81" s="809"/>
      <c r="P81" s="809"/>
      <c r="Q81" s="809"/>
      <c r="R81" s="810"/>
      <c r="S81" s="8"/>
      <c r="T81" s="8" t="s">
        <v>682</v>
      </c>
    </row>
    <row r="82" spans="2:20" ht="12.75">
      <c r="B82" s="18">
        <v>1004</v>
      </c>
      <c r="C82" s="41" t="s">
        <v>672</v>
      </c>
      <c r="D82" s="41" t="s">
        <v>527</v>
      </c>
      <c r="E82" s="8" t="s">
        <v>683</v>
      </c>
      <c r="F82" s="808" t="s">
        <v>644</v>
      </c>
      <c r="G82" s="809"/>
      <c r="H82" s="809"/>
      <c r="I82" s="809"/>
      <c r="J82" s="809"/>
      <c r="K82" s="809"/>
      <c r="L82" s="809"/>
      <c r="M82" s="809"/>
      <c r="N82" s="809"/>
      <c r="O82" s="809"/>
      <c r="P82" s="809"/>
      <c r="Q82" s="809"/>
      <c r="R82" s="810"/>
      <c r="S82" s="8"/>
      <c r="T82" s="8" t="s">
        <v>533</v>
      </c>
    </row>
    <row r="83" spans="2:20" ht="12.75">
      <c r="B83" s="18">
        <v>1007</v>
      </c>
      <c r="C83" s="28" t="s">
        <v>673</v>
      </c>
      <c r="D83" s="28" t="s">
        <v>548</v>
      </c>
      <c r="E83" s="8" t="s">
        <v>561</v>
      </c>
      <c r="F83" s="808" t="s">
        <v>644</v>
      </c>
      <c r="G83" s="809"/>
      <c r="H83" s="809"/>
      <c r="I83" s="809"/>
      <c r="J83" s="809"/>
      <c r="K83" s="809"/>
      <c r="L83" s="809"/>
      <c r="M83" s="809"/>
      <c r="N83" s="809"/>
      <c r="O83" s="809"/>
      <c r="P83" s="809"/>
      <c r="Q83" s="809"/>
      <c r="R83" s="810"/>
      <c r="S83" s="8"/>
      <c r="T83" s="8" t="s">
        <v>562</v>
      </c>
    </row>
    <row r="85" spans="1:5" ht="18">
      <c r="A85" s="804" t="s">
        <v>726</v>
      </c>
      <c r="B85" s="804"/>
      <c r="C85" s="804"/>
      <c r="D85" s="804"/>
      <c r="E85" s="804"/>
    </row>
    <row r="86" spans="1:21" ht="12.75">
      <c r="A86" s="15">
        <v>1</v>
      </c>
      <c r="B86" s="52">
        <v>1114</v>
      </c>
      <c r="C86" s="11" t="s">
        <v>684</v>
      </c>
      <c r="D86" s="11" t="s">
        <v>631</v>
      </c>
      <c r="E86" s="15" t="s">
        <v>535</v>
      </c>
      <c r="F86" s="14">
        <v>9.27</v>
      </c>
      <c r="G86" s="11">
        <v>1</v>
      </c>
      <c r="H86" s="14">
        <v>25</v>
      </c>
      <c r="I86" s="14">
        <v>19.56</v>
      </c>
      <c r="J86" s="11">
        <v>1</v>
      </c>
      <c r="K86" s="14">
        <v>25</v>
      </c>
      <c r="L86" s="14">
        <v>31.34</v>
      </c>
      <c r="M86" s="14">
        <v>15</v>
      </c>
      <c r="N86" s="14">
        <v>1</v>
      </c>
      <c r="O86" s="14">
        <v>15</v>
      </c>
      <c r="P86" s="11">
        <v>1</v>
      </c>
      <c r="Q86" s="14">
        <v>25</v>
      </c>
      <c r="R86" s="14">
        <f aca="true" t="shared" si="3" ref="R86:R102">H86+K86+N86+Q86</f>
        <v>76</v>
      </c>
      <c r="S86" s="14" t="s">
        <v>515</v>
      </c>
      <c r="T86" s="15" t="s">
        <v>536</v>
      </c>
      <c r="U86" s="15" t="s">
        <v>520</v>
      </c>
    </row>
    <row r="87" spans="1:21" ht="12.75">
      <c r="A87" s="15">
        <v>2</v>
      </c>
      <c r="B87" s="53">
        <v>1115</v>
      </c>
      <c r="C87" s="11" t="s">
        <v>685</v>
      </c>
      <c r="D87" s="11" t="s">
        <v>686</v>
      </c>
      <c r="E87" s="15" t="s">
        <v>535</v>
      </c>
      <c r="F87" s="14">
        <v>9.4</v>
      </c>
      <c r="G87" s="11">
        <v>3</v>
      </c>
      <c r="H87" s="14">
        <v>21</v>
      </c>
      <c r="I87" s="14">
        <v>24.56</v>
      </c>
      <c r="J87" s="11">
        <v>3</v>
      </c>
      <c r="K87" s="14">
        <v>21</v>
      </c>
      <c r="L87" s="14">
        <v>29.75</v>
      </c>
      <c r="M87" s="14">
        <v>12</v>
      </c>
      <c r="N87" s="14">
        <v>4</v>
      </c>
      <c r="O87" s="14">
        <v>13</v>
      </c>
      <c r="P87" s="11">
        <v>3</v>
      </c>
      <c r="Q87" s="14">
        <v>21</v>
      </c>
      <c r="R87" s="14">
        <f t="shared" si="3"/>
        <v>67</v>
      </c>
      <c r="S87" s="15" t="s">
        <v>520</v>
      </c>
      <c r="T87" s="15" t="s">
        <v>536</v>
      </c>
      <c r="U87" s="15"/>
    </row>
    <row r="88" spans="1:21" ht="12.75">
      <c r="A88" s="15">
        <v>3</v>
      </c>
      <c r="B88" s="11">
        <v>1111</v>
      </c>
      <c r="C88" s="11" t="s">
        <v>687</v>
      </c>
      <c r="D88" s="11" t="s">
        <v>688</v>
      </c>
      <c r="E88" s="11" t="s">
        <v>555</v>
      </c>
      <c r="F88" s="14">
        <v>10.03</v>
      </c>
      <c r="G88" s="11">
        <v>12</v>
      </c>
      <c r="H88" s="14">
        <v>4</v>
      </c>
      <c r="I88" s="14">
        <v>26.47</v>
      </c>
      <c r="J88" s="11">
        <v>4</v>
      </c>
      <c r="K88" s="14">
        <v>18</v>
      </c>
      <c r="L88" s="14">
        <v>25.03</v>
      </c>
      <c r="M88" s="14">
        <v>4</v>
      </c>
      <c r="N88" s="14">
        <v>18</v>
      </c>
      <c r="O88" s="14">
        <v>13.5</v>
      </c>
      <c r="P88" s="11">
        <v>2</v>
      </c>
      <c r="Q88" s="14">
        <v>22</v>
      </c>
      <c r="R88" s="14">
        <f t="shared" si="3"/>
        <v>62</v>
      </c>
      <c r="S88" s="15" t="s">
        <v>520</v>
      </c>
      <c r="T88" s="15" t="s">
        <v>556</v>
      </c>
      <c r="U88" s="15"/>
    </row>
    <row r="89" spans="1:21" ht="12.75">
      <c r="A89" s="15">
        <v>4</v>
      </c>
      <c r="B89" s="53">
        <v>1101</v>
      </c>
      <c r="C89" s="11" t="s">
        <v>638</v>
      </c>
      <c r="D89" s="11" t="s">
        <v>689</v>
      </c>
      <c r="E89" s="14" t="s">
        <v>539</v>
      </c>
      <c r="F89" s="14">
        <v>10.02</v>
      </c>
      <c r="G89" s="11">
        <v>11</v>
      </c>
      <c r="H89" s="14">
        <v>5</v>
      </c>
      <c r="I89" s="14">
        <v>33.75</v>
      </c>
      <c r="J89" s="11">
        <v>7</v>
      </c>
      <c r="K89" s="14">
        <v>12</v>
      </c>
      <c r="L89" s="14">
        <v>19.44</v>
      </c>
      <c r="M89" s="14">
        <v>1</v>
      </c>
      <c r="N89" s="14">
        <v>25</v>
      </c>
      <c r="O89" s="14">
        <v>11</v>
      </c>
      <c r="P89" s="11">
        <v>4</v>
      </c>
      <c r="Q89" s="14">
        <v>18</v>
      </c>
      <c r="R89" s="14">
        <f t="shared" si="3"/>
        <v>60</v>
      </c>
      <c r="S89" s="15" t="s">
        <v>520</v>
      </c>
      <c r="T89" s="15" t="s">
        <v>674</v>
      </c>
      <c r="U89" s="15" t="s">
        <v>520</v>
      </c>
    </row>
    <row r="90" spans="1:21" ht="12.75">
      <c r="A90" s="8">
        <v>5</v>
      </c>
      <c r="B90" s="47">
        <v>1116</v>
      </c>
      <c r="C90" s="18" t="s">
        <v>690</v>
      </c>
      <c r="D90" s="18" t="s">
        <v>620</v>
      </c>
      <c r="E90" s="43" t="s">
        <v>519</v>
      </c>
      <c r="F90" s="28">
        <v>9.36</v>
      </c>
      <c r="G90" s="18">
        <v>2</v>
      </c>
      <c r="H90" s="28">
        <v>22</v>
      </c>
      <c r="I90" s="28">
        <v>47.78</v>
      </c>
      <c r="J90" s="18">
        <v>15</v>
      </c>
      <c r="K90" s="28">
        <v>1</v>
      </c>
      <c r="L90" s="28">
        <v>27.34</v>
      </c>
      <c r="M90" s="29">
        <v>5</v>
      </c>
      <c r="N90" s="29">
        <v>15</v>
      </c>
      <c r="O90" s="29">
        <v>10.5</v>
      </c>
      <c r="P90" s="43">
        <v>6</v>
      </c>
      <c r="Q90" s="29">
        <v>14</v>
      </c>
      <c r="R90" s="28">
        <f t="shared" si="3"/>
        <v>52</v>
      </c>
      <c r="S90" s="8"/>
      <c r="T90" s="8" t="s">
        <v>641</v>
      </c>
      <c r="U90" s="8" t="s">
        <v>520</v>
      </c>
    </row>
    <row r="91" spans="1:21" ht="12.75">
      <c r="A91" s="8">
        <v>6</v>
      </c>
      <c r="B91" s="47">
        <v>1108</v>
      </c>
      <c r="C91" s="18" t="s">
        <v>691</v>
      </c>
      <c r="D91" s="18" t="s">
        <v>610</v>
      </c>
      <c r="E91" s="8" t="s">
        <v>597</v>
      </c>
      <c r="F91" s="28">
        <v>9.54</v>
      </c>
      <c r="G91" s="18">
        <v>5</v>
      </c>
      <c r="H91" s="28">
        <v>15</v>
      </c>
      <c r="I91" s="28">
        <v>33.46</v>
      </c>
      <c r="J91" s="18">
        <v>6</v>
      </c>
      <c r="K91" s="28">
        <v>14</v>
      </c>
      <c r="L91" s="28">
        <v>29.87</v>
      </c>
      <c r="M91" s="29">
        <v>13</v>
      </c>
      <c r="N91" s="29">
        <v>3</v>
      </c>
      <c r="O91" s="29">
        <v>11</v>
      </c>
      <c r="P91" s="43">
        <v>4</v>
      </c>
      <c r="Q91" s="29">
        <v>18</v>
      </c>
      <c r="R91" s="28">
        <f t="shared" si="3"/>
        <v>50</v>
      </c>
      <c r="S91" s="8"/>
      <c r="T91" s="8" t="s">
        <v>598</v>
      </c>
      <c r="U91" s="8"/>
    </row>
    <row r="92" spans="1:21" ht="12.75">
      <c r="A92" s="8">
        <v>7</v>
      </c>
      <c r="B92" s="21">
        <v>1109</v>
      </c>
      <c r="C92" s="48" t="s">
        <v>692</v>
      </c>
      <c r="D92" s="48" t="s">
        <v>693</v>
      </c>
      <c r="E92" s="8" t="s">
        <v>528</v>
      </c>
      <c r="F92" s="28">
        <v>9.59</v>
      </c>
      <c r="G92" s="18">
        <v>6</v>
      </c>
      <c r="H92" s="28">
        <v>14</v>
      </c>
      <c r="I92" s="28">
        <v>31.97</v>
      </c>
      <c r="J92" s="18">
        <v>5</v>
      </c>
      <c r="K92" s="28">
        <v>15</v>
      </c>
      <c r="L92" s="28">
        <v>28.09</v>
      </c>
      <c r="M92" s="29">
        <v>7</v>
      </c>
      <c r="N92" s="29">
        <v>12</v>
      </c>
      <c r="O92" s="29">
        <v>10</v>
      </c>
      <c r="P92" s="43">
        <v>9</v>
      </c>
      <c r="Q92" s="29">
        <v>8</v>
      </c>
      <c r="R92" s="28">
        <f t="shared" si="3"/>
        <v>49</v>
      </c>
      <c r="S92" s="8"/>
      <c r="T92" s="8" t="s">
        <v>529</v>
      </c>
      <c r="U92" s="8"/>
    </row>
    <row r="93" spans="1:21" ht="12.75">
      <c r="A93" s="8">
        <v>7</v>
      </c>
      <c r="B93" s="47">
        <v>1118</v>
      </c>
      <c r="C93" s="50" t="s">
        <v>694</v>
      </c>
      <c r="D93" s="50" t="s">
        <v>695</v>
      </c>
      <c r="E93" s="8" t="s">
        <v>514</v>
      </c>
      <c r="F93" s="28">
        <v>9.4</v>
      </c>
      <c r="G93" s="18">
        <v>3</v>
      </c>
      <c r="H93" s="28">
        <v>21</v>
      </c>
      <c r="I93" s="28">
        <v>21.72</v>
      </c>
      <c r="J93" s="18">
        <v>2</v>
      </c>
      <c r="K93" s="28">
        <v>22</v>
      </c>
      <c r="L93" s="28">
        <v>29</v>
      </c>
      <c r="M93" s="29">
        <v>10</v>
      </c>
      <c r="N93" s="29">
        <v>6</v>
      </c>
      <c r="O93" s="29">
        <v>5</v>
      </c>
      <c r="P93" s="43">
        <v>16</v>
      </c>
      <c r="Q93" s="29">
        <v>0</v>
      </c>
      <c r="R93" s="28">
        <f t="shared" si="3"/>
        <v>49</v>
      </c>
      <c r="S93" s="8"/>
      <c r="T93" s="8" t="s">
        <v>516</v>
      </c>
      <c r="U93" s="8" t="s">
        <v>520</v>
      </c>
    </row>
    <row r="94" spans="1:21" ht="12.75">
      <c r="A94" s="8">
        <v>9</v>
      </c>
      <c r="B94" s="49">
        <v>1102</v>
      </c>
      <c r="C94" s="18" t="s">
        <v>696</v>
      </c>
      <c r="D94" s="18" t="s">
        <v>620</v>
      </c>
      <c r="E94" s="8" t="s">
        <v>716</v>
      </c>
      <c r="F94" s="28">
        <v>9.72</v>
      </c>
      <c r="G94" s="18">
        <v>8</v>
      </c>
      <c r="H94" s="28">
        <v>10</v>
      </c>
      <c r="I94" s="28">
        <v>41.13</v>
      </c>
      <c r="J94" s="18">
        <v>14</v>
      </c>
      <c r="K94" s="28">
        <v>2</v>
      </c>
      <c r="L94" s="28">
        <v>22.81</v>
      </c>
      <c r="M94" s="29">
        <v>2</v>
      </c>
      <c r="N94" s="29">
        <v>22</v>
      </c>
      <c r="O94" s="29">
        <v>9.5</v>
      </c>
      <c r="P94" s="43">
        <v>10</v>
      </c>
      <c r="Q94" s="29">
        <v>6</v>
      </c>
      <c r="R94" s="28">
        <f t="shared" si="3"/>
        <v>40</v>
      </c>
      <c r="S94" s="8"/>
      <c r="T94" s="8" t="s">
        <v>678</v>
      </c>
      <c r="U94" s="8"/>
    </row>
    <row r="95" spans="1:21" ht="12.75">
      <c r="A95" s="8">
        <v>10</v>
      </c>
      <c r="B95" s="18">
        <v>1112</v>
      </c>
      <c r="C95" s="18" t="s">
        <v>697</v>
      </c>
      <c r="D95" s="18" t="s">
        <v>698</v>
      </c>
      <c r="E95" s="28" t="s">
        <v>539</v>
      </c>
      <c r="F95" s="28">
        <v>12.03</v>
      </c>
      <c r="G95" s="18">
        <v>17</v>
      </c>
      <c r="H95" s="28">
        <v>0</v>
      </c>
      <c r="I95" s="28">
        <v>36.96</v>
      </c>
      <c r="J95" s="18">
        <v>11</v>
      </c>
      <c r="K95" s="28">
        <v>5</v>
      </c>
      <c r="L95" s="28">
        <v>23.47</v>
      </c>
      <c r="M95" s="29">
        <v>3</v>
      </c>
      <c r="N95" s="29">
        <v>21</v>
      </c>
      <c r="O95" s="29">
        <v>9.5</v>
      </c>
      <c r="P95" s="43">
        <v>10</v>
      </c>
      <c r="Q95" s="29">
        <v>6</v>
      </c>
      <c r="R95" s="28">
        <f t="shared" si="3"/>
        <v>32</v>
      </c>
      <c r="S95" s="8"/>
      <c r="T95" s="8" t="s">
        <v>715</v>
      </c>
      <c r="U95" s="8"/>
    </row>
    <row r="96" spans="1:21" ht="12.75">
      <c r="A96" s="8">
        <v>10</v>
      </c>
      <c r="B96" s="21">
        <v>1119</v>
      </c>
      <c r="C96" s="18" t="s">
        <v>699</v>
      </c>
      <c r="D96" s="18" t="s">
        <v>608</v>
      </c>
      <c r="E96" s="8" t="s">
        <v>717</v>
      </c>
      <c r="F96" s="28">
        <v>9.93</v>
      </c>
      <c r="G96" s="18">
        <v>10</v>
      </c>
      <c r="H96" s="28">
        <v>6</v>
      </c>
      <c r="I96" s="28">
        <v>34.19</v>
      </c>
      <c r="J96" s="18">
        <v>8</v>
      </c>
      <c r="K96" s="28">
        <v>10</v>
      </c>
      <c r="L96" s="28">
        <v>28.68</v>
      </c>
      <c r="M96" s="29">
        <v>8</v>
      </c>
      <c r="N96" s="29">
        <v>10</v>
      </c>
      <c r="O96" s="29">
        <v>9.5</v>
      </c>
      <c r="P96" s="43">
        <v>10</v>
      </c>
      <c r="Q96" s="29">
        <v>6</v>
      </c>
      <c r="R96" s="28">
        <f t="shared" si="3"/>
        <v>32</v>
      </c>
      <c r="S96" s="8"/>
      <c r="T96" s="8" t="s">
        <v>580</v>
      </c>
      <c r="U96" s="8"/>
    </row>
    <row r="97" spans="1:21" ht="12.75">
      <c r="A97" s="8">
        <v>12</v>
      </c>
      <c r="B97" s="47">
        <v>1104</v>
      </c>
      <c r="C97" s="18" t="s">
        <v>700</v>
      </c>
      <c r="D97" s="18" t="s">
        <v>701</v>
      </c>
      <c r="E97" s="8" t="s">
        <v>542</v>
      </c>
      <c r="F97" s="28">
        <v>10.25</v>
      </c>
      <c r="G97" s="18">
        <v>13</v>
      </c>
      <c r="H97" s="28">
        <v>3</v>
      </c>
      <c r="I97" s="28">
        <v>36.38</v>
      </c>
      <c r="J97" s="18">
        <v>10</v>
      </c>
      <c r="K97" s="28">
        <v>6</v>
      </c>
      <c r="L97" s="28">
        <v>30.21</v>
      </c>
      <c r="M97" s="29">
        <v>14</v>
      </c>
      <c r="N97" s="29">
        <v>2</v>
      </c>
      <c r="O97" s="29">
        <v>10.5</v>
      </c>
      <c r="P97" s="43">
        <v>6</v>
      </c>
      <c r="Q97" s="29">
        <v>14</v>
      </c>
      <c r="R97" s="28">
        <f t="shared" si="3"/>
        <v>25</v>
      </c>
      <c r="S97" s="8"/>
      <c r="T97" s="8" t="s">
        <v>543</v>
      </c>
      <c r="U97" s="8"/>
    </row>
    <row r="98" spans="1:21" ht="12.75">
      <c r="A98" s="8">
        <v>13</v>
      </c>
      <c r="B98" s="49">
        <v>1120</v>
      </c>
      <c r="C98" s="18" t="s">
        <v>702</v>
      </c>
      <c r="D98" s="18" t="s">
        <v>703</v>
      </c>
      <c r="E98" s="18" t="s">
        <v>549</v>
      </c>
      <c r="F98" s="28">
        <v>10.84</v>
      </c>
      <c r="G98" s="18">
        <v>15</v>
      </c>
      <c r="H98" s="28">
        <v>1</v>
      </c>
      <c r="I98" s="28">
        <v>69.88</v>
      </c>
      <c r="J98" s="18">
        <v>17</v>
      </c>
      <c r="K98" s="28">
        <v>0</v>
      </c>
      <c r="L98" s="28">
        <v>28.81</v>
      </c>
      <c r="M98" s="29">
        <v>9</v>
      </c>
      <c r="N98" s="29">
        <v>8</v>
      </c>
      <c r="O98" s="29">
        <v>10.5</v>
      </c>
      <c r="P98" s="43">
        <v>6</v>
      </c>
      <c r="Q98" s="29">
        <v>14</v>
      </c>
      <c r="R98" s="28">
        <f t="shared" si="3"/>
        <v>23</v>
      </c>
      <c r="S98" s="8"/>
      <c r="T98" s="8" t="s">
        <v>642</v>
      </c>
      <c r="U98" s="8"/>
    </row>
    <row r="99" spans="1:21" ht="12.75">
      <c r="A99" s="8">
        <v>14</v>
      </c>
      <c r="B99" s="18">
        <v>1107</v>
      </c>
      <c r="C99" s="21" t="s">
        <v>704</v>
      </c>
      <c r="D99" s="21" t="s">
        <v>628</v>
      </c>
      <c r="E99" s="24" t="s">
        <v>679</v>
      </c>
      <c r="F99" s="28">
        <v>9.66</v>
      </c>
      <c r="G99" s="18">
        <v>7</v>
      </c>
      <c r="H99" s="28">
        <v>12</v>
      </c>
      <c r="I99" s="28">
        <v>35.5</v>
      </c>
      <c r="J99" s="18">
        <v>9</v>
      </c>
      <c r="K99" s="28">
        <v>8</v>
      </c>
      <c r="L99" s="28">
        <v>34.28</v>
      </c>
      <c r="M99" s="29">
        <v>16</v>
      </c>
      <c r="N99" s="29">
        <v>0</v>
      </c>
      <c r="O99" s="29">
        <v>6</v>
      </c>
      <c r="P99" s="43">
        <v>14</v>
      </c>
      <c r="Q99" s="29">
        <v>2</v>
      </c>
      <c r="R99" s="28">
        <f t="shared" si="3"/>
        <v>22</v>
      </c>
      <c r="S99" s="8"/>
      <c r="T99" s="8" t="s">
        <v>718</v>
      </c>
      <c r="U99" s="8"/>
    </row>
    <row r="100" spans="1:21" ht="12.75">
      <c r="A100" s="8">
        <v>15</v>
      </c>
      <c r="B100" s="47">
        <v>1106</v>
      </c>
      <c r="C100" s="30" t="s">
        <v>705</v>
      </c>
      <c r="D100" s="30" t="s">
        <v>706</v>
      </c>
      <c r="E100" s="24" t="s">
        <v>514</v>
      </c>
      <c r="F100" s="28">
        <v>9.76</v>
      </c>
      <c r="G100" s="18">
        <v>9</v>
      </c>
      <c r="H100" s="28">
        <v>8</v>
      </c>
      <c r="I100" s="28">
        <v>41.12</v>
      </c>
      <c r="J100" s="18">
        <v>13</v>
      </c>
      <c r="K100" s="28">
        <v>3</v>
      </c>
      <c r="L100" s="28">
        <v>29.69</v>
      </c>
      <c r="M100" s="29">
        <v>11</v>
      </c>
      <c r="N100" s="29">
        <v>5</v>
      </c>
      <c r="O100" s="29">
        <v>8.5</v>
      </c>
      <c r="P100" s="43">
        <v>13</v>
      </c>
      <c r="Q100" s="29">
        <v>3</v>
      </c>
      <c r="R100" s="28">
        <f t="shared" si="3"/>
        <v>19</v>
      </c>
      <c r="S100" s="8"/>
      <c r="T100" s="8" t="s">
        <v>719</v>
      </c>
      <c r="U100" s="8"/>
    </row>
    <row r="101" spans="1:21" ht="12.75">
      <c r="A101" s="8">
        <v>16</v>
      </c>
      <c r="B101" s="21">
        <v>1121</v>
      </c>
      <c r="C101" s="51" t="s">
        <v>707</v>
      </c>
      <c r="D101" s="32" t="s">
        <v>708</v>
      </c>
      <c r="E101" s="24" t="s">
        <v>587</v>
      </c>
      <c r="F101" s="28">
        <v>10.71</v>
      </c>
      <c r="G101" s="18">
        <v>14</v>
      </c>
      <c r="H101" s="28">
        <v>2</v>
      </c>
      <c r="I101" s="28">
        <v>59.53</v>
      </c>
      <c r="J101" s="18">
        <v>16</v>
      </c>
      <c r="K101" s="28">
        <v>0</v>
      </c>
      <c r="L101" s="28">
        <v>27.87</v>
      </c>
      <c r="M101" s="29">
        <v>6</v>
      </c>
      <c r="N101" s="29">
        <v>14</v>
      </c>
      <c r="O101" s="29">
        <v>5.5</v>
      </c>
      <c r="P101" s="43">
        <v>15</v>
      </c>
      <c r="Q101" s="29">
        <v>1</v>
      </c>
      <c r="R101" s="28">
        <f t="shared" si="3"/>
        <v>17</v>
      </c>
      <c r="S101" s="8"/>
      <c r="T101" s="8" t="s">
        <v>588</v>
      </c>
      <c r="U101" s="8"/>
    </row>
    <row r="102" spans="1:21" ht="12.75">
      <c r="A102" s="8">
        <v>17</v>
      </c>
      <c r="B102" s="18">
        <v>1105</v>
      </c>
      <c r="C102" s="18" t="s">
        <v>709</v>
      </c>
      <c r="D102" s="18" t="s">
        <v>710</v>
      </c>
      <c r="E102" s="24" t="s">
        <v>561</v>
      </c>
      <c r="F102" s="28">
        <v>11.43</v>
      </c>
      <c r="G102" s="18">
        <v>16</v>
      </c>
      <c r="H102" s="28">
        <v>0</v>
      </c>
      <c r="I102" s="28">
        <v>40.25</v>
      </c>
      <c r="J102" s="18">
        <v>12</v>
      </c>
      <c r="K102" s="28">
        <v>4</v>
      </c>
      <c r="L102" s="28">
        <v>36.87</v>
      </c>
      <c r="M102" s="29">
        <v>17</v>
      </c>
      <c r="N102" s="29">
        <v>0</v>
      </c>
      <c r="O102" s="29">
        <v>4</v>
      </c>
      <c r="P102" s="43">
        <v>17</v>
      </c>
      <c r="Q102" s="29">
        <v>0</v>
      </c>
      <c r="R102" s="28">
        <f t="shared" si="3"/>
        <v>4</v>
      </c>
      <c r="S102" s="8"/>
      <c r="T102" s="8" t="s">
        <v>562</v>
      </c>
      <c r="U102" s="8"/>
    </row>
    <row r="103" spans="1:21" ht="12.75">
      <c r="A103" s="8"/>
      <c r="B103" s="49">
        <v>1110</v>
      </c>
      <c r="C103" s="18" t="s">
        <v>711</v>
      </c>
      <c r="D103" s="18" t="s">
        <v>612</v>
      </c>
      <c r="E103" s="24" t="s">
        <v>601</v>
      </c>
      <c r="F103" s="805" t="s">
        <v>644</v>
      </c>
      <c r="G103" s="806"/>
      <c r="H103" s="806"/>
      <c r="I103" s="806"/>
      <c r="J103" s="806"/>
      <c r="K103" s="806"/>
      <c r="L103" s="806"/>
      <c r="M103" s="806"/>
      <c r="N103" s="806"/>
      <c r="O103" s="806"/>
      <c r="P103" s="806"/>
      <c r="Q103" s="806"/>
      <c r="R103" s="807"/>
      <c r="S103" s="8"/>
      <c r="T103" s="8" t="s">
        <v>602</v>
      </c>
      <c r="U103" s="8"/>
    </row>
    <row r="104" spans="1:21" ht="12.75">
      <c r="A104" s="8"/>
      <c r="B104" s="18">
        <v>1113</v>
      </c>
      <c r="C104" s="18" t="s">
        <v>712</v>
      </c>
      <c r="D104" s="18" t="s">
        <v>625</v>
      </c>
      <c r="E104" s="24" t="s">
        <v>591</v>
      </c>
      <c r="F104" s="805" t="s">
        <v>644</v>
      </c>
      <c r="G104" s="806"/>
      <c r="H104" s="806"/>
      <c r="I104" s="806"/>
      <c r="J104" s="806"/>
      <c r="K104" s="806"/>
      <c r="L104" s="806"/>
      <c r="M104" s="806"/>
      <c r="N104" s="806"/>
      <c r="O104" s="806"/>
      <c r="P104" s="806"/>
      <c r="Q104" s="806"/>
      <c r="R104" s="807"/>
      <c r="S104" s="8"/>
      <c r="T104" s="8" t="s">
        <v>592</v>
      </c>
      <c r="U104" s="8"/>
    </row>
    <row r="105" spans="1:21" ht="12.75">
      <c r="A105" s="8"/>
      <c r="B105" s="21">
        <v>1117</v>
      </c>
      <c r="C105" s="43" t="s">
        <v>713</v>
      </c>
      <c r="D105" s="43" t="s">
        <v>614</v>
      </c>
      <c r="E105" s="24" t="s">
        <v>681</v>
      </c>
      <c r="F105" s="805" t="s">
        <v>644</v>
      </c>
      <c r="G105" s="806"/>
      <c r="H105" s="806"/>
      <c r="I105" s="806"/>
      <c r="J105" s="806"/>
      <c r="K105" s="806"/>
      <c r="L105" s="806"/>
      <c r="M105" s="806"/>
      <c r="N105" s="806"/>
      <c r="O105" s="806"/>
      <c r="P105" s="806"/>
      <c r="Q105" s="806"/>
      <c r="R105" s="807"/>
      <c r="S105" s="8"/>
      <c r="T105" s="8" t="s">
        <v>682</v>
      </c>
      <c r="U105" s="8"/>
    </row>
    <row r="106" spans="1:21" ht="12.75">
      <c r="A106" s="8"/>
      <c r="B106" s="18">
        <v>1103</v>
      </c>
      <c r="C106" s="31" t="s">
        <v>714</v>
      </c>
      <c r="D106" s="31" t="s">
        <v>631</v>
      </c>
      <c r="E106" s="24" t="s">
        <v>720</v>
      </c>
      <c r="F106" s="805" t="s">
        <v>644</v>
      </c>
      <c r="G106" s="806"/>
      <c r="H106" s="806"/>
      <c r="I106" s="806"/>
      <c r="J106" s="806"/>
      <c r="K106" s="806"/>
      <c r="L106" s="806"/>
      <c r="M106" s="806"/>
      <c r="N106" s="806"/>
      <c r="O106" s="806"/>
      <c r="P106" s="806"/>
      <c r="Q106" s="806"/>
      <c r="R106" s="807"/>
      <c r="S106" s="8"/>
      <c r="T106" s="8" t="s">
        <v>533</v>
      </c>
      <c r="U106" s="8"/>
    </row>
    <row r="107" spans="1:5" ht="15.75">
      <c r="A107" s="798" t="s">
        <v>805</v>
      </c>
      <c r="B107" s="799"/>
      <c r="C107" s="799"/>
      <c r="D107" s="799"/>
      <c r="E107" s="799"/>
    </row>
    <row r="108" spans="1:21" ht="51.75">
      <c r="A108" s="2" t="s">
        <v>497</v>
      </c>
      <c r="B108" s="3" t="s">
        <v>498</v>
      </c>
      <c r="C108" s="4" t="s">
        <v>499</v>
      </c>
      <c r="D108" s="4" t="s">
        <v>500</v>
      </c>
      <c r="E108" s="4" t="s">
        <v>501</v>
      </c>
      <c r="F108" s="4" t="s">
        <v>502</v>
      </c>
      <c r="G108" s="2" t="s">
        <v>503</v>
      </c>
      <c r="H108" s="4" t="s">
        <v>504</v>
      </c>
      <c r="I108" s="2" t="s">
        <v>505</v>
      </c>
      <c r="J108" s="4" t="s">
        <v>503</v>
      </c>
      <c r="K108" s="5" t="s">
        <v>504</v>
      </c>
      <c r="L108" s="6" t="s">
        <v>506</v>
      </c>
      <c r="M108" s="4" t="s">
        <v>503</v>
      </c>
      <c r="N108" s="4" t="s">
        <v>504</v>
      </c>
      <c r="O108" s="7" t="s">
        <v>507</v>
      </c>
      <c r="P108" s="4" t="s">
        <v>503</v>
      </c>
      <c r="Q108" s="4" t="s">
        <v>504</v>
      </c>
      <c r="R108" s="7" t="s">
        <v>508</v>
      </c>
      <c r="S108" s="8" t="s">
        <v>509</v>
      </c>
      <c r="T108" s="8" t="s">
        <v>510</v>
      </c>
      <c r="U108" s="9" t="s">
        <v>511</v>
      </c>
    </row>
    <row r="109" spans="1:21" ht="16.5">
      <c r="A109" s="13">
        <v>1</v>
      </c>
      <c r="B109" s="68">
        <v>707</v>
      </c>
      <c r="C109" s="68" t="s">
        <v>727</v>
      </c>
      <c r="D109" s="68" t="s">
        <v>688</v>
      </c>
      <c r="E109" s="12" t="s">
        <v>519</v>
      </c>
      <c r="F109" s="68">
        <v>6.9</v>
      </c>
      <c r="G109" s="68">
        <v>1</v>
      </c>
      <c r="H109" s="69">
        <v>25</v>
      </c>
      <c r="I109" s="68">
        <v>43.1</v>
      </c>
      <c r="J109" s="68">
        <v>8</v>
      </c>
      <c r="K109" s="69">
        <v>10</v>
      </c>
      <c r="L109" s="68">
        <v>46.2</v>
      </c>
      <c r="M109" s="68">
        <v>2</v>
      </c>
      <c r="N109" s="69">
        <v>22</v>
      </c>
      <c r="O109" s="68">
        <v>13</v>
      </c>
      <c r="P109" s="68">
        <v>4</v>
      </c>
      <c r="Q109" s="69">
        <v>18</v>
      </c>
      <c r="R109" s="70">
        <f aca="true" t="shared" si="4" ref="R109:R130">H109+K109+N109+Q109</f>
        <v>75</v>
      </c>
      <c r="S109" s="14" t="s">
        <v>515</v>
      </c>
      <c r="T109" s="14" t="s">
        <v>521</v>
      </c>
      <c r="U109" s="15"/>
    </row>
    <row r="110" spans="1:21" ht="16.5">
      <c r="A110" s="71">
        <v>2</v>
      </c>
      <c r="B110" s="68">
        <v>717</v>
      </c>
      <c r="C110" s="68" t="s">
        <v>728</v>
      </c>
      <c r="D110" s="68" t="s">
        <v>701</v>
      </c>
      <c r="E110" s="11" t="s">
        <v>555</v>
      </c>
      <c r="F110" s="68">
        <v>7.5</v>
      </c>
      <c r="G110" s="68">
        <v>3</v>
      </c>
      <c r="H110" s="69">
        <v>21</v>
      </c>
      <c r="I110" s="68">
        <v>36.1</v>
      </c>
      <c r="J110" s="68">
        <v>5</v>
      </c>
      <c r="K110" s="69">
        <v>15</v>
      </c>
      <c r="L110" s="68">
        <v>53.1</v>
      </c>
      <c r="M110" s="68">
        <v>3</v>
      </c>
      <c r="N110" s="69">
        <v>21</v>
      </c>
      <c r="O110" s="68">
        <v>11</v>
      </c>
      <c r="P110" s="68">
        <v>8</v>
      </c>
      <c r="Q110" s="69">
        <v>10</v>
      </c>
      <c r="R110" s="70">
        <f t="shared" si="4"/>
        <v>67</v>
      </c>
      <c r="S110" s="15" t="s">
        <v>520</v>
      </c>
      <c r="T110" s="14" t="s">
        <v>556</v>
      </c>
      <c r="U110" s="15"/>
    </row>
    <row r="111" spans="1:21" ht="16.5">
      <c r="A111" s="71">
        <v>3</v>
      </c>
      <c r="B111" s="68">
        <v>723</v>
      </c>
      <c r="C111" s="72" t="s">
        <v>729</v>
      </c>
      <c r="D111" s="72" t="s">
        <v>608</v>
      </c>
      <c r="E111" s="11" t="s">
        <v>579</v>
      </c>
      <c r="F111" s="68">
        <v>7.4</v>
      </c>
      <c r="G111" s="68">
        <v>2</v>
      </c>
      <c r="H111" s="69">
        <v>22</v>
      </c>
      <c r="I111" s="68">
        <v>48.5</v>
      </c>
      <c r="J111" s="68">
        <v>14</v>
      </c>
      <c r="K111" s="69">
        <v>2</v>
      </c>
      <c r="L111" s="68">
        <v>55</v>
      </c>
      <c r="M111" s="68">
        <v>4</v>
      </c>
      <c r="N111" s="69">
        <v>18</v>
      </c>
      <c r="O111" s="68">
        <v>13.5</v>
      </c>
      <c r="P111" s="68">
        <v>3</v>
      </c>
      <c r="Q111" s="69">
        <v>21</v>
      </c>
      <c r="R111" s="70">
        <f t="shared" si="4"/>
        <v>63</v>
      </c>
      <c r="S111" s="15" t="s">
        <v>520</v>
      </c>
      <c r="T111" s="14" t="s">
        <v>760</v>
      </c>
      <c r="U111" s="15"/>
    </row>
    <row r="112" spans="1:21" ht="16.5">
      <c r="A112" s="71">
        <v>4</v>
      </c>
      <c r="B112" s="68">
        <v>724</v>
      </c>
      <c r="C112" s="68" t="s">
        <v>730</v>
      </c>
      <c r="D112" s="68" t="s">
        <v>628</v>
      </c>
      <c r="E112" s="11" t="s">
        <v>549</v>
      </c>
      <c r="F112" s="68">
        <v>8</v>
      </c>
      <c r="G112" s="68">
        <v>7</v>
      </c>
      <c r="H112" s="69">
        <v>12</v>
      </c>
      <c r="I112" s="68">
        <v>34.1</v>
      </c>
      <c r="J112" s="68">
        <v>3</v>
      </c>
      <c r="K112" s="69">
        <v>21</v>
      </c>
      <c r="L112" s="68">
        <v>102</v>
      </c>
      <c r="M112" s="68">
        <v>23</v>
      </c>
      <c r="N112" s="69">
        <v>0</v>
      </c>
      <c r="O112" s="68">
        <v>14.5</v>
      </c>
      <c r="P112" s="68">
        <v>1</v>
      </c>
      <c r="Q112" s="69">
        <v>25</v>
      </c>
      <c r="R112" s="70">
        <f t="shared" si="4"/>
        <v>58</v>
      </c>
      <c r="S112" s="15" t="s">
        <v>520</v>
      </c>
      <c r="T112" s="14" t="s">
        <v>642</v>
      </c>
      <c r="U112" s="15"/>
    </row>
    <row r="113" spans="1:21" ht="16.5">
      <c r="A113" s="89">
        <v>5</v>
      </c>
      <c r="B113" s="90">
        <v>722</v>
      </c>
      <c r="C113" s="90" t="s">
        <v>731</v>
      </c>
      <c r="D113" s="90" t="s">
        <v>618</v>
      </c>
      <c r="E113" s="86" t="s">
        <v>514</v>
      </c>
      <c r="F113" s="90">
        <v>7.5</v>
      </c>
      <c r="G113" s="90">
        <v>3</v>
      </c>
      <c r="H113" s="91">
        <v>21</v>
      </c>
      <c r="I113" s="90">
        <v>35.5</v>
      </c>
      <c r="J113" s="90">
        <v>4</v>
      </c>
      <c r="K113" s="91">
        <v>18</v>
      </c>
      <c r="L113" s="90">
        <v>76.1</v>
      </c>
      <c r="M113" s="90">
        <v>13</v>
      </c>
      <c r="N113" s="91">
        <v>3</v>
      </c>
      <c r="O113" s="90">
        <v>11</v>
      </c>
      <c r="P113" s="90">
        <v>8</v>
      </c>
      <c r="Q113" s="91">
        <v>10</v>
      </c>
      <c r="R113" s="92">
        <f t="shared" si="4"/>
        <v>52</v>
      </c>
      <c r="S113" s="85" t="s">
        <v>520</v>
      </c>
      <c r="T113" s="87" t="s">
        <v>516</v>
      </c>
      <c r="U113" s="85"/>
    </row>
    <row r="114" spans="1:21" ht="17.25" customHeight="1">
      <c r="A114" s="59">
        <v>6</v>
      </c>
      <c r="B114" s="58">
        <v>718</v>
      </c>
      <c r="C114" s="58" t="s">
        <v>732</v>
      </c>
      <c r="D114" s="58" t="s">
        <v>616</v>
      </c>
      <c r="E114" s="18" t="s">
        <v>542</v>
      </c>
      <c r="F114" s="58">
        <v>8.6</v>
      </c>
      <c r="G114" s="58">
        <v>14</v>
      </c>
      <c r="H114" s="63">
        <v>2</v>
      </c>
      <c r="I114" s="58">
        <v>33.9</v>
      </c>
      <c r="J114" s="58">
        <v>2</v>
      </c>
      <c r="K114" s="63">
        <v>22</v>
      </c>
      <c r="L114" s="58">
        <v>57</v>
      </c>
      <c r="M114" s="58">
        <v>5</v>
      </c>
      <c r="N114" s="63">
        <v>15</v>
      </c>
      <c r="O114" s="64">
        <v>11</v>
      </c>
      <c r="P114" s="58">
        <v>8</v>
      </c>
      <c r="Q114" s="63">
        <v>10</v>
      </c>
      <c r="R114" s="65">
        <f t="shared" si="4"/>
        <v>49</v>
      </c>
      <c r="S114" s="8"/>
      <c r="T114" s="28" t="s">
        <v>543</v>
      </c>
      <c r="U114" s="8"/>
    </row>
    <row r="115" spans="1:21" ht="16.5">
      <c r="A115" s="59">
        <v>7</v>
      </c>
      <c r="B115" s="58">
        <v>703</v>
      </c>
      <c r="C115" s="58" t="s">
        <v>733</v>
      </c>
      <c r="D115" s="58" t="s">
        <v>625</v>
      </c>
      <c r="E115" s="18" t="s">
        <v>545</v>
      </c>
      <c r="F115" s="58">
        <v>11</v>
      </c>
      <c r="G115" s="58">
        <v>23</v>
      </c>
      <c r="H115" s="63">
        <v>0</v>
      </c>
      <c r="I115" s="58">
        <v>45.8</v>
      </c>
      <c r="J115" s="58">
        <v>10</v>
      </c>
      <c r="K115" s="63">
        <v>6</v>
      </c>
      <c r="L115" s="58">
        <v>64</v>
      </c>
      <c r="M115" s="58">
        <v>8</v>
      </c>
      <c r="N115" s="63">
        <v>10</v>
      </c>
      <c r="O115" s="64">
        <v>14</v>
      </c>
      <c r="P115" s="58">
        <v>2</v>
      </c>
      <c r="Q115" s="63">
        <v>22</v>
      </c>
      <c r="R115" s="65">
        <f t="shared" si="4"/>
        <v>38</v>
      </c>
      <c r="S115" s="8"/>
      <c r="T115" s="28" t="s">
        <v>761</v>
      </c>
      <c r="U115" s="8"/>
    </row>
    <row r="116" spans="1:21" ht="16.5">
      <c r="A116" s="59">
        <v>8</v>
      </c>
      <c r="B116" s="58">
        <v>706</v>
      </c>
      <c r="C116" s="58" t="s">
        <v>734</v>
      </c>
      <c r="D116" s="58" t="s">
        <v>614</v>
      </c>
      <c r="E116" s="18" t="s">
        <v>535</v>
      </c>
      <c r="F116" s="58">
        <v>8</v>
      </c>
      <c r="G116" s="58">
        <v>7</v>
      </c>
      <c r="H116" s="63">
        <v>12</v>
      </c>
      <c r="I116" s="58">
        <v>33.5</v>
      </c>
      <c r="J116" s="58">
        <v>1</v>
      </c>
      <c r="K116" s="63">
        <v>25</v>
      </c>
      <c r="L116" s="58">
        <v>89.5</v>
      </c>
      <c r="M116" s="58">
        <v>19</v>
      </c>
      <c r="N116" s="63">
        <v>0</v>
      </c>
      <c r="O116" s="64">
        <v>7.5</v>
      </c>
      <c r="P116" s="58">
        <v>20</v>
      </c>
      <c r="Q116" s="63">
        <v>0</v>
      </c>
      <c r="R116" s="65">
        <f t="shared" si="4"/>
        <v>37</v>
      </c>
      <c r="S116" s="8"/>
      <c r="T116" s="28" t="s">
        <v>536</v>
      </c>
      <c r="U116" s="8"/>
    </row>
    <row r="117" spans="1:21" ht="16.5">
      <c r="A117" s="59">
        <v>9</v>
      </c>
      <c r="B117" s="58">
        <v>715</v>
      </c>
      <c r="C117" s="58" t="s">
        <v>735</v>
      </c>
      <c r="D117" s="58" t="s">
        <v>614</v>
      </c>
      <c r="E117" s="18" t="s">
        <v>539</v>
      </c>
      <c r="F117" s="58">
        <v>7.9</v>
      </c>
      <c r="G117" s="58">
        <v>5</v>
      </c>
      <c r="H117" s="63">
        <v>15</v>
      </c>
      <c r="I117" s="58">
        <v>46.9</v>
      </c>
      <c r="J117" s="58">
        <v>12</v>
      </c>
      <c r="K117" s="63">
        <v>4</v>
      </c>
      <c r="L117" s="58">
        <v>94</v>
      </c>
      <c r="M117" s="58">
        <v>20</v>
      </c>
      <c r="N117" s="63">
        <v>0</v>
      </c>
      <c r="O117" s="64">
        <v>12</v>
      </c>
      <c r="P117" s="58">
        <v>5</v>
      </c>
      <c r="Q117" s="63">
        <v>15</v>
      </c>
      <c r="R117" s="65">
        <f t="shared" si="4"/>
        <v>34</v>
      </c>
      <c r="S117" s="8"/>
      <c r="T117" s="28" t="s">
        <v>540</v>
      </c>
      <c r="U117" s="8"/>
    </row>
    <row r="118" spans="1:21" ht="16.5">
      <c r="A118" s="59">
        <v>10</v>
      </c>
      <c r="B118" s="58">
        <v>716</v>
      </c>
      <c r="C118" s="58" t="s">
        <v>736</v>
      </c>
      <c r="D118" s="58" t="s">
        <v>737</v>
      </c>
      <c r="E118" s="18" t="s">
        <v>528</v>
      </c>
      <c r="F118" s="58">
        <v>9.2</v>
      </c>
      <c r="G118" s="58">
        <v>19</v>
      </c>
      <c r="H118" s="63">
        <v>0</v>
      </c>
      <c r="I118" s="58">
        <v>45.1</v>
      </c>
      <c r="J118" s="58">
        <v>9</v>
      </c>
      <c r="K118" s="63">
        <v>8</v>
      </c>
      <c r="L118" s="58">
        <v>62.5</v>
      </c>
      <c r="M118" s="58">
        <v>7</v>
      </c>
      <c r="N118" s="63">
        <v>12</v>
      </c>
      <c r="O118" s="64">
        <v>11.5</v>
      </c>
      <c r="P118" s="58">
        <v>7</v>
      </c>
      <c r="Q118" s="63">
        <v>12</v>
      </c>
      <c r="R118" s="65">
        <f t="shared" si="4"/>
        <v>32</v>
      </c>
      <c r="S118" s="8"/>
      <c r="T118" s="28" t="s">
        <v>529</v>
      </c>
      <c r="U118" s="8"/>
    </row>
    <row r="119" spans="1:21" ht="16.5">
      <c r="A119" s="59">
        <v>11</v>
      </c>
      <c r="B119" s="58">
        <v>719</v>
      </c>
      <c r="C119" s="58" t="s">
        <v>738</v>
      </c>
      <c r="D119" s="58" t="s">
        <v>739</v>
      </c>
      <c r="E119" s="18" t="s">
        <v>582</v>
      </c>
      <c r="F119" s="58">
        <v>8.4</v>
      </c>
      <c r="G119" s="58">
        <v>11</v>
      </c>
      <c r="H119" s="63">
        <v>5</v>
      </c>
      <c r="I119" s="58">
        <v>39.9</v>
      </c>
      <c r="J119" s="58">
        <v>7</v>
      </c>
      <c r="K119" s="63">
        <v>12</v>
      </c>
      <c r="L119" s="58">
        <v>76</v>
      </c>
      <c r="M119" s="58">
        <v>12</v>
      </c>
      <c r="N119" s="63">
        <v>4</v>
      </c>
      <c r="O119" s="64">
        <v>11</v>
      </c>
      <c r="P119" s="58">
        <v>8</v>
      </c>
      <c r="Q119" s="63">
        <v>10</v>
      </c>
      <c r="R119" s="65">
        <f t="shared" si="4"/>
        <v>31</v>
      </c>
      <c r="S119" s="8"/>
      <c r="T119" s="28" t="s">
        <v>583</v>
      </c>
      <c r="U119" s="8"/>
    </row>
    <row r="120" spans="1:21" ht="16.5">
      <c r="A120" s="59">
        <v>12</v>
      </c>
      <c r="B120" s="58">
        <v>721</v>
      </c>
      <c r="C120" s="60" t="s">
        <v>740</v>
      </c>
      <c r="D120" s="60" t="s">
        <v>741</v>
      </c>
      <c r="E120" s="56" t="s">
        <v>514</v>
      </c>
      <c r="F120" s="58">
        <v>8.7</v>
      </c>
      <c r="G120" s="58">
        <v>15</v>
      </c>
      <c r="H120" s="63">
        <v>1</v>
      </c>
      <c r="I120" s="58">
        <v>58.5</v>
      </c>
      <c r="J120" s="58">
        <v>22</v>
      </c>
      <c r="K120" s="63">
        <v>0</v>
      </c>
      <c r="L120" s="58">
        <v>42.8</v>
      </c>
      <c r="M120" s="58">
        <v>1</v>
      </c>
      <c r="N120" s="63">
        <v>25</v>
      </c>
      <c r="O120" s="64">
        <v>10.5</v>
      </c>
      <c r="P120" s="58">
        <v>13</v>
      </c>
      <c r="Q120" s="63">
        <v>3</v>
      </c>
      <c r="R120" s="65">
        <f t="shared" si="4"/>
        <v>29</v>
      </c>
      <c r="S120" s="8"/>
      <c r="T120" s="28" t="s">
        <v>719</v>
      </c>
      <c r="U120" s="8" t="s">
        <v>520</v>
      </c>
    </row>
    <row r="121" spans="1:21" ht="16.5">
      <c r="A121" s="59">
        <v>13</v>
      </c>
      <c r="B121" s="58">
        <v>702</v>
      </c>
      <c r="C121" s="60" t="s">
        <v>742</v>
      </c>
      <c r="D121" s="60" t="s">
        <v>743</v>
      </c>
      <c r="E121" s="18" t="s">
        <v>762</v>
      </c>
      <c r="F121" s="58">
        <v>7.9</v>
      </c>
      <c r="G121" s="58">
        <v>5</v>
      </c>
      <c r="H121" s="63">
        <v>15</v>
      </c>
      <c r="I121" s="58">
        <v>59.1</v>
      </c>
      <c r="J121" s="58">
        <v>23</v>
      </c>
      <c r="K121" s="63">
        <v>0</v>
      </c>
      <c r="L121" s="58">
        <v>64</v>
      </c>
      <c r="M121" s="58">
        <v>8</v>
      </c>
      <c r="N121" s="63">
        <v>10</v>
      </c>
      <c r="O121" s="64">
        <v>9.5</v>
      </c>
      <c r="P121" s="58">
        <v>15</v>
      </c>
      <c r="Q121" s="63">
        <v>1</v>
      </c>
      <c r="R121" s="65">
        <f t="shared" si="4"/>
        <v>26</v>
      </c>
      <c r="S121" s="8"/>
      <c r="T121" s="28" t="s">
        <v>763</v>
      </c>
      <c r="U121" s="22"/>
    </row>
    <row r="122" spans="1:21" ht="16.5">
      <c r="A122" s="59">
        <v>14</v>
      </c>
      <c r="B122" s="58">
        <v>708</v>
      </c>
      <c r="C122" s="58" t="s">
        <v>744</v>
      </c>
      <c r="D122" s="58" t="s">
        <v>745</v>
      </c>
      <c r="E122" s="18" t="s">
        <v>594</v>
      </c>
      <c r="F122" s="58">
        <v>8</v>
      </c>
      <c r="G122" s="58">
        <v>7</v>
      </c>
      <c r="H122" s="63">
        <v>12</v>
      </c>
      <c r="I122" s="58">
        <v>50.2</v>
      </c>
      <c r="J122" s="58">
        <v>16</v>
      </c>
      <c r="K122" s="63">
        <v>0</v>
      </c>
      <c r="L122" s="58">
        <v>99.8</v>
      </c>
      <c r="M122" s="58">
        <v>22</v>
      </c>
      <c r="N122" s="63">
        <v>0</v>
      </c>
      <c r="O122" s="64">
        <v>11</v>
      </c>
      <c r="P122" s="58">
        <v>8</v>
      </c>
      <c r="Q122" s="63">
        <v>10</v>
      </c>
      <c r="R122" s="65">
        <f t="shared" si="4"/>
        <v>22</v>
      </c>
      <c r="S122" s="8"/>
      <c r="T122" s="28" t="s">
        <v>764</v>
      </c>
      <c r="U122" s="8"/>
    </row>
    <row r="123" spans="1:21" ht="16.5">
      <c r="A123" s="59">
        <v>15</v>
      </c>
      <c r="B123" s="58">
        <v>705</v>
      </c>
      <c r="C123" s="58" t="s">
        <v>746</v>
      </c>
      <c r="D123" s="58" t="s">
        <v>747</v>
      </c>
      <c r="E123" s="18" t="s">
        <v>591</v>
      </c>
      <c r="F123" s="58">
        <v>10.8</v>
      </c>
      <c r="G123" s="58">
        <v>22</v>
      </c>
      <c r="H123" s="63">
        <v>0</v>
      </c>
      <c r="I123" s="58">
        <v>37.3</v>
      </c>
      <c r="J123" s="58">
        <v>6</v>
      </c>
      <c r="K123" s="63">
        <v>14</v>
      </c>
      <c r="L123" s="58">
        <v>71</v>
      </c>
      <c r="M123" s="58">
        <v>11</v>
      </c>
      <c r="N123" s="63">
        <v>6</v>
      </c>
      <c r="O123" s="64">
        <v>7</v>
      </c>
      <c r="P123" s="58">
        <v>21</v>
      </c>
      <c r="Q123" s="63">
        <v>0</v>
      </c>
      <c r="R123" s="65">
        <f t="shared" si="4"/>
        <v>20</v>
      </c>
      <c r="S123" s="8"/>
      <c r="T123" s="28" t="s">
        <v>592</v>
      </c>
      <c r="U123" s="8"/>
    </row>
    <row r="124" spans="1:21" ht="16.5">
      <c r="A124" s="59">
        <v>16</v>
      </c>
      <c r="B124" s="58">
        <v>704</v>
      </c>
      <c r="C124" s="58" t="s">
        <v>748</v>
      </c>
      <c r="D124" s="58" t="s">
        <v>741</v>
      </c>
      <c r="E124" s="18" t="s">
        <v>532</v>
      </c>
      <c r="F124" s="58">
        <v>9.1</v>
      </c>
      <c r="G124" s="58">
        <v>17</v>
      </c>
      <c r="H124" s="63">
        <v>0</v>
      </c>
      <c r="I124" s="58">
        <v>46.2</v>
      </c>
      <c r="J124" s="66">
        <v>11</v>
      </c>
      <c r="K124" s="63">
        <v>5</v>
      </c>
      <c r="L124" s="58">
        <v>57.8</v>
      </c>
      <c r="M124" s="58">
        <v>6</v>
      </c>
      <c r="N124" s="63">
        <v>14</v>
      </c>
      <c r="O124" s="64">
        <v>5</v>
      </c>
      <c r="P124" s="58">
        <v>22</v>
      </c>
      <c r="Q124" s="63">
        <v>0</v>
      </c>
      <c r="R124" s="65">
        <f t="shared" si="4"/>
        <v>19</v>
      </c>
      <c r="S124" s="8"/>
      <c r="T124" s="28" t="s">
        <v>765</v>
      </c>
      <c r="U124" s="8"/>
    </row>
    <row r="125" spans="1:21" ht="16.5">
      <c r="A125" s="59">
        <v>17</v>
      </c>
      <c r="B125" s="58">
        <v>714</v>
      </c>
      <c r="C125" s="58" t="s">
        <v>749</v>
      </c>
      <c r="D125" s="58" t="s">
        <v>750</v>
      </c>
      <c r="E125" s="18" t="s">
        <v>572</v>
      </c>
      <c r="F125" s="58">
        <v>8.7</v>
      </c>
      <c r="G125" s="58">
        <v>15</v>
      </c>
      <c r="H125" s="63">
        <v>1</v>
      </c>
      <c r="I125" s="58">
        <v>48.9</v>
      </c>
      <c r="J125" s="58">
        <v>15</v>
      </c>
      <c r="K125" s="63">
        <v>1</v>
      </c>
      <c r="L125" s="58">
        <v>95.8</v>
      </c>
      <c r="M125" s="58">
        <v>21</v>
      </c>
      <c r="N125" s="63">
        <v>0</v>
      </c>
      <c r="O125" s="64">
        <v>12</v>
      </c>
      <c r="P125" s="58">
        <v>5</v>
      </c>
      <c r="Q125" s="63">
        <v>15</v>
      </c>
      <c r="R125" s="65">
        <f t="shared" si="4"/>
        <v>17</v>
      </c>
      <c r="S125" s="8"/>
      <c r="T125" s="28" t="s">
        <v>573</v>
      </c>
      <c r="U125" s="8"/>
    </row>
    <row r="126" spans="1:21" ht="16.5">
      <c r="A126" s="59">
        <v>18</v>
      </c>
      <c r="B126" s="58">
        <v>720</v>
      </c>
      <c r="C126" s="58" t="s">
        <v>751</v>
      </c>
      <c r="D126" s="58" t="s">
        <v>752</v>
      </c>
      <c r="E126" s="23" t="s">
        <v>524</v>
      </c>
      <c r="F126" s="58">
        <v>8.5</v>
      </c>
      <c r="G126" s="58">
        <v>13</v>
      </c>
      <c r="H126" s="63">
        <v>3</v>
      </c>
      <c r="I126" s="67">
        <v>56</v>
      </c>
      <c r="J126" s="58">
        <v>20</v>
      </c>
      <c r="K126" s="63">
        <v>0</v>
      </c>
      <c r="L126" s="58">
        <v>68.4</v>
      </c>
      <c r="M126" s="58">
        <v>10</v>
      </c>
      <c r="N126" s="63">
        <v>6</v>
      </c>
      <c r="O126" s="64">
        <v>10.5</v>
      </c>
      <c r="P126" s="58">
        <v>13</v>
      </c>
      <c r="Q126" s="63">
        <v>3</v>
      </c>
      <c r="R126" s="65">
        <f t="shared" si="4"/>
        <v>12</v>
      </c>
      <c r="S126" s="8"/>
      <c r="T126" s="28" t="s">
        <v>525</v>
      </c>
      <c r="U126" s="8"/>
    </row>
    <row r="127" spans="1:21" ht="16.5">
      <c r="A127" s="59">
        <v>19</v>
      </c>
      <c r="B127" s="58">
        <v>713</v>
      </c>
      <c r="C127" s="61" t="s">
        <v>753</v>
      </c>
      <c r="D127" s="61" t="s">
        <v>625</v>
      </c>
      <c r="E127" s="18" t="s">
        <v>587</v>
      </c>
      <c r="F127" s="58">
        <v>8.2</v>
      </c>
      <c r="G127" s="58">
        <v>10</v>
      </c>
      <c r="H127" s="63">
        <v>6</v>
      </c>
      <c r="I127" s="58">
        <v>56.1</v>
      </c>
      <c r="J127" s="58">
        <v>21</v>
      </c>
      <c r="K127" s="63">
        <v>0</v>
      </c>
      <c r="L127" s="58">
        <v>84</v>
      </c>
      <c r="M127" s="58">
        <v>16</v>
      </c>
      <c r="N127" s="63">
        <v>0</v>
      </c>
      <c r="O127" s="64">
        <v>8.5</v>
      </c>
      <c r="P127" s="58">
        <v>17</v>
      </c>
      <c r="Q127" s="63">
        <v>0</v>
      </c>
      <c r="R127" s="65">
        <f t="shared" si="4"/>
        <v>6</v>
      </c>
      <c r="S127" s="8"/>
      <c r="T127" s="28" t="s">
        <v>766</v>
      </c>
      <c r="U127" s="8"/>
    </row>
    <row r="128" spans="1:21" ht="16.5">
      <c r="A128" s="59">
        <v>20</v>
      </c>
      <c r="B128" s="58">
        <v>712</v>
      </c>
      <c r="C128" s="62" t="s">
        <v>754</v>
      </c>
      <c r="D128" s="62" t="s">
        <v>618</v>
      </c>
      <c r="E128" s="18" t="s">
        <v>576</v>
      </c>
      <c r="F128" s="58">
        <v>9.1</v>
      </c>
      <c r="G128" s="58">
        <v>17</v>
      </c>
      <c r="H128" s="63">
        <v>0</v>
      </c>
      <c r="I128" s="58">
        <v>47.2</v>
      </c>
      <c r="J128" s="66">
        <v>13</v>
      </c>
      <c r="K128" s="63">
        <v>3</v>
      </c>
      <c r="L128" s="58">
        <v>88.1</v>
      </c>
      <c r="M128" s="58">
        <v>18</v>
      </c>
      <c r="N128" s="63">
        <v>0</v>
      </c>
      <c r="O128" s="64">
        <v>3.5</v>
      </c>
      <c r="P128" s="58">
        <v>23</v>
      </c>
      <c r="Q128" s="63">
        <v>0</v>
      </c>
      <c r="R128" s="65">
        <f t="shared" si="4"/>
        <v>3</v>
      </c>
      <c r="S128" s="8"/>
      <c r="T128" s="28" t="s">
        <v>767</v>
      </c>
      <c r="U128" s="8"/>
    </row>
    <row r="129" spans="1:21" ht="16.5">
      <c r="A129" s="59">
        <v>21</v>
      </c>
      <c r="B129" s="58">
        <v>711</v>
      </c>
      <c r="C129" s="58" t="s">
        <v>755</v>
      </c>
      <c r="D129" s="58" t="s">
        <v>701</v>
      </c>
      <c r="E129" s="23" t="s">
        <v>768</v>
      </c>
      <c r="F129" s="58">
        <v>10.1</v>
      </c>
      <c r="G129" s="58">
        <v>20</v>
      </c>
      <c r="H129" s="63">
        <v>0</v>
      </c>
      <c r="I129" s="58">
        <v>55.1</v>
      </c>
      <c r="J129" s="58">
        <v>18</v>
      </c>
      <c r="K129" s="63">
        <v>0</v>
      </c>
      <c r="L129" s="58">
        <v>80</v>
      </c>
      <c r="M129" s="58">
        <v>15</v>
      </c>
      <c r="N129" s="63">
        <v>1</v>
      </c>
      <c r="O129" s="64">
        <v>9.5</v>
      </c>
      <c r="P129" s="58">
        <v>15</v>
      </c>
      <c r="Q129" s="63">
        <v>1</v>
      </c>
      <c r="R129" s="65">
        <f t="shared" si="4"/>
        <v>2</v>
      </c>
      <c r="S129" s="8"/>
      <c r="T129" s="28" t="s">
        <v>769</v>
      </c>
      <c r="U129" s="8"/>
    </row>
    <row r="130" spans="1:21" ht="16.5">
      <c r="A130" s="59">
        <v>22</v>
      </c>
      <c r="B130" s="58">
        <v>710</v>
      </c>
      <c r="C130" s="58" t="s">
        <v>756</v>
      </c>
      <c r="D130" s="58" t="s">
        <v>757</v>
      </c>
      <c r="E130" s="18" t="s">
        <v>561</v>
      </c>
      <c r="F130" s="58">
        <v>10.2</v>
      </c>
      <c r="G130" s="58">
        <v>21</v>
      </c>
      <c r="H130" s="63">
        <v>0</v>
      </c>
      <c r="I130" s="58">
        <v>55.2</v>
      </c>
      <c r="J130" s="58">
        <v>19</v>
      </c>
      <c r="K130" s="63">
        <v>0</v>
      </c>
      <c r="L130" s="58">
        <v>79.3</v>
      </c>
      <c r="M130" s="58">
        <v>14</v>
      </c>
      <c r="N130" s="63">
        <v>2</v>
      </c>
      <c r="O130" s="64">
        <v>8</v>
      </c>
      <c r="P130" s="58">
        <v>18</v>
      </c>
      <c r="Q130" s="63">
        <v>0</v>
      </c>
      <c r="R130" s="65">
        <f t="shared" si="4"/>
        <v>2</v>
      </c>
      <c r="S130" s="8"/>
      <c r="T130" s="28" t="s">
        <v>562</v>
      </c>
      <c r="U130" s="8"/>
    </row>
    <row r="131" spans="1:21" ht="15.75" customHeight="1">
      <c r="A131" s="59"/>
      <c r="B131" s="58">
        <v>701</v>
      </c>
      <c r="C131" s="58" t="s">
        <v>758</v>
      </c>
      <c r="D131" s="58" t="s">
        <v>759</v>
      </c>
      <c r="E131" s="18" t="s">
        <v>770</v>
      </c>
      <c r="F131" s="800" t="s">
        <v>644</v>
      </c>
      <c r="G131" s="801"/>
      <c r="H131" s="801"/>
      <c r="I131" s="801"/>
      <c r="J131" s="801"/>
      <c r="K131" s="801"/>
      <c r="L131" s="801"/>
      <c r="M131" s="801"/>
      <c r="N131" s="801"/>
      <c r="O131" s="801"/>
      <c r="P131" s="801"/>
      <c r="Q131" s="801"/>
      <c r="R131" s="802"/>
      <c r="S131" s="8"/>
      <c r="T131" s="28" t="s">
        <v>771</v>
      </c>
      <c r="U131" s="8"/>
    </row>
    <row r="133" spans="1:5" ht="18" customHeight="1">
      <c r="A133" s="77" t="s">
        <v>806</v>
      </c>
      <c r="B133" s="77"/>
      <c r="C133" s="77"/>
      <c r="D133" s="77"/>
      <c r="E133" s="77"/>
    </row>
    <row r="134" spans="1:21" ht="51.75">
      <c r="A134" s="2" t="s">
        <v>497</v>
      </c>
      <c r="B134" s="3" t="s">
        <v>498</v>
      </c>
      <c r="C134" s="4" t="s">
        <v>499</v>
      </c>
      <c r="D134" s="4" t="s">
        <v>500</v>
      </c>
      <c r="E134" s="4" t="s">
        <v>501</v>
      </c>
      <c r="F134" s="4" t="s">
        <v>502</v>
      </c>
      <c r="G134" s="2" t="s">
        <v>503</v>
      </c>
      <c r="H134" s="4" t="s">
        <v>504</v>
      </c>
      <c r="I134" s="2" t="s">
        <v>505</v>
      </c>
      <c r="J134" s="4" t="s">
        <v>503</v>
      </c>
      <c r="K134" s="5" t="s">
        <v>504</v>
      </c>
      <c r="L134" s="6" t="s">
        <v>506</v>
      </c>
      <c r="M134" s="4" t="s">
        <v>503</v>
      </c>
      <c r="N134" s="4" t="s">
        <v>504</v>
      </c>
      <c r="O134" s="7" t="s">
        <v>507</v>
      </c>
      <c r="P134" s="4" t="s">
        <v>503</v>
      </c>
      <c r="Q134" s="4" t="s">
        <v>504</v>
      </c>
      <c r="R134" s="7" t="s">
        <v>508</v>
      </c>
      <c r="S134" s="8" t="s">
        <v>509</v>
      </c>
      <c r="T134" s="8" t="s">
        <v>510</v>
      </c>
      <c r="U134" s="9" t="s">
        <v>511</v>
      </c>
    </row>
    <row r="135" spans="1:21" ht="16.5">
      <c r="A135" s="13">
        <v>1</v>
      </c>
      <c r="B135" s="68">
        <v>808</v>
      </c>
      <c r="C135" s="68" t="s">
        <v>772</v>
      </c>
      <c r="D135" s="68" t="s">
        <v>538</v>
      </c>
      <c r="E135" s="73" t="s">
        <v>514</v>
      </c>
      <c r="F135" s="68">
        <v>6.8</v>
      </c>
      <c r="G135" s="68">
        <v>2</v>
      </c>
      <c r="H135" s="69">
        <v>22</v>
      </c>
      <c r="I135" s="68">
        <v>29.1</v>
      </c>
      <c r="J135" s="68">
        <v>2</v>
      </c>
      <c r="K135" s="69">
        <v>22</v>
      </c>
      <c r="L135" s="68">
        <v>33.05</v>
      </c>
      <c r="M135" s="68">
        <v>4</v>
      </c>
      <c r="N135" s="69">
        <v>18</v>
      </c>
      <c r="O135" s="68">
        <v>12.5</v>
      </c>
      <c r="P135" s="68">
        <v>5</v>
      </c>
      <c r="Q135" s="69">
        <v>15</v>
      </c>
      <c r="R135" s="70">
        <f aca="true" t="shared" si="5" ref="R135:R150">H135+K135+N135+Q135</f>
        <v>77</v>
      </c>
      <c r="S135" s="14" t="s">
        <v>515</v>
      </c>
      <c r="T135" s="14" t="s">
        <v>719</v>
      </c>
      <c r="U135" s="15"/>
    </row>
    <row r="136" spans="1:21" ht="16.5">
      <c r="A136" s="71">
        <v>2</v>
      </c>
      <c r="B136" s="68">
        <v>805</v>
      </c>
      <c r="C136" s="68" t="s">
        <v>773</v>
      </c>
      <c r="D136" s="68" t="s">
        <v>523</v>
      </c>
      <c r="E136" s="11" t="s">
        <v>594</v>
      </c>
      <c r="F136" s="68">
        <v>6.6</v>
      </c>
      <c r="G136" s="68">
        <v>1</v>
      </c>
      <c r="H136" s="69">
        <v>25</v>
      </c>
      <c r="I136" s="68">
        <v>25</v>
      </c>
      <c r="J136" s="68">
        <v>1</v>
      </c>
      <c r="K136" s="69">
        <v>25</v>
      </c>
      <c r="L136" s="68">
        <v>40.2</v>
      </c>
      <c r="M136" s="68">
        <v>5</v>
      </c>
      <c r="N136" s="69">
        <v>15</v>
      </c>
      <c r="O136" s="68">
        <v>9.5</v>
      </c>
      <c r="P136" s="68">
        <v>9</v>
      </c>
      <c r="Q136" s="69">
        <v>8</v>
      </c>
      <c r="R136" s="70">
        <f t="shared" si="5"/>
        <v>73</v>
      </c>
      <c r="S136" s="15" t="s">
        <v>520</v>
      </c>
      <c r="T136" s="14" t="s">
        <v>645</v>
      </c>
      <c r="U136" s="15"/>
    </row>
    <row r="137" spans="1:21" ht="16.5">
      <c r="A137" s="13">
        <v>3</v>
      </c>
      <c r="B137" s="68">
        <v>821</v>
      </c>
      <c r="C137" s="68" t="s">
        <v>774</v>
      </c>
      <c r="D137" s="68" t="s">
        <v>775</v>
      </c>
      <c r="E137" s="11" t="s">
        <v>579</v>
      </c>
      <c r="F137" s="68">
        <v>7.3</v>
      </c>
      <c r="G137" s="68">
        <v>8</v>
      </c>
      <c r="H137" s="69">
        <v>10</v>
      </c>
      <c r="I137" s="68">
        <v>44.2</v>
      </c>
      <c r="J137" s="68">
        <v>9</v>
      </c>
      <c r="K137" s="69">
        <v>8</v>
      </c>
      <c r="L137" s="68">
        <v>25.7</v>
      </c>
      <c r="M137" s="68">
        <v>2</v>
      </c>
      <c r="N137" s="69">
        <v>22</v>
      </c>
      <c r="O137" s="68">
        <v>14.5</v>
      </c>
      <c r="P137" s="68">
        <v>2</v>
      </c>
      <c r="Q137" s="69">
        <v>22</v>
      </c>
      <c r="R137" s="70">
        <f t="shared" si="5"/>
        <v>62</v>
      </c>
      <c r="S137" s="15" t="s">
        <v>520</v>
      </c>
      <c r="T137" s="14" t="s">
        <v>760</v>
      </c>
      <c r="U137" s="15"/>
    </row>
    <row r="138" spans="1:21" ht="16.5">
      <c r="A138" s="89">
        <v>4</v>
      </c>
      <c r="B138" s="90">
        <v>813</v>
      </c>
      <c r="C138" s="90" t="s">
        <v>776</v>
      </c>
      <c r="D138" s="90" t="s">
        <v>538</v>
      </c>
      <c r="E138" s="82" t="s">
        <v>528</v>
      </c>
      <c r="F138" s="90">
        <v>8.1</v>
      </c>
      <c r="G138" s="90">
        <v>15</v>
      </c>
      <c r="H138" s="91">
        <v>1</v>
      </c>
      <c r="I138" s="90">
        <v>31.1</v>
      </c>
      <c r="J138" s="90">
        <v>3</v>
      </c>
      <c r="K138" s="91">
        <v>21</v>
      </c>
      <c r="L138" s="90">
        <v>50.1</v>
      </c>
      <c r="M138" s="90">
        <v>9</v>
      </c>
      <c r="N138" s="91">
        <v>8</v>
      </c>
      <c r="O138" s="90">
        <v>16.5</v>
      </c>
      <c r="P138" s="90">
        <v>1</v>
      </c>
      <c r="Q138" s="91">
        <v>25</v>
      </c>
      <c r="R138" s="92">
        <f t="shared" si="5"/>
        <v>55</v>
      </c>
      <c r="S138" s="85" t="s">
        <v>520</v>
      </c>
      <c r="T138" s="87" t="s">
        <v>801</v>
      </c>
      <c r="U138" s="85"/>
    </row>
    <row r="139" spans="1:21" ht="16.5">
      <c r="A139" s="20">
        <v>5</v>
      </c>
      <c r="B139" s="58">
        <v>806</v>
      </c>
      <c r="C139" s="58" t="s">
        <v>777</v>
      </c>
      <c r="D139" s="58" t="s">
        <v>548</v>
      </c>
      <c r="E139" s="18" t="s">
        <v>582</v>
      </c>
      <c r="F139" s="64">
        <v>6.9</v>
      </c>
      <c r="G139" s="64">
        <v>3</v>
      </c>
      <c r="H139" s="74">
        <v>21</v>
      </c>
      <c r="I139" s="64">
        <v>51</v>
      </c>
      <c r="J139" s="64">
        <v>13</v>
      </c>
      <c r="K139" s="74">
        <v>3</v>
      </c>
      <c r="L139" s="64">
        <v>19</v>
      </c>
      <c r="M139" s="64">
        <v>1</v>
      </c>
      <c r="N139" s="74">
        <v>25</v>
      </c>
      <c r="O139" s="64">
        <v>9</v>
      </c>
      <c r="P139" s="64">
        <v>11</v>
      </c>
      <c r="Q139" s="74">
        <v>5</v>
      </c>
      <c r="R139" s="75">
        <f t="shared" si="5"/>
        <v>54</v>
      </c>
      <c r="S139" s="24"/>
      <c r="T139" s="29" t="s">
        <v>583</v>
      </c>
      <c r="U139" s="24"/>
    </row>
    <row r="140" spans="1:21" ht="16.5">
      <c r="A140" s="76">
        <v>6</v>
      </c>
      <c r="B140" s="58">
        <v>822</v>
      </c>
      <c r="C140" s="58" t="s">
        <v>778</v>
      </c>
      <c r="D140" s="58" t="s">
        <v>779</v>
      </c>
      <c r="E140" s="18" t="s">
        <v>549</v>
      </c>
      <c r="F140" s="64">
        <v>7.1</v>
      </c>
      <c r="G140" s="58">
        <v>5</v>
      </c>
      <c r="H140" s="63">
        <v>15</v>
      </c>
      <c r="I140" s="64">
        <v>47</v>
      </c>
      <c r="J140" s="58">
        <v>10</v>
      </c>
      <c r="K140" s="63">
        <v>6</v>
      </c>
      <c r="L140" s="64">
        <v>46.5</v>
      </c>
      <c r="M140" s="58">
        <v>7</v>
      </c>
      <c r="N140" s="63">
        <v>12</v>
      </c>
      <c r="O140" s="64">
        <v>12.5</v>
      </c>
      <c r="P140" s="58">
        <v>5</v>
      </c>
      <c r="Q140" s="63">
        <v>15</v>
      </c>
      <c r="R140" s="65">
        <f t="shared" si="5"/>
        <v>48</v>
      </c>
      <c r="S140" s="8"/>
      <c r="T140" s="28" t="s">
        <v>642</v>
      </c>
      <c r="U140" s="8"/>
    </row>
    <row r="141" spans="1:21" ht="16.5">
      <c r="A141" s="20">
        <v>7</v>
      </c>
      <c r="B141" s="58">
        <v>816</v>
      </c>
      <c r="C141" s="58" t="s">
        <v>780</v>
      </c>
      <c r="D141" s="58" t="s">
        <v>781</v>
      </c>
      <c r="E141" s="18" t="s">
        <v>555</v>
      </c>
      <c r="F141" s="64">
        <v>7.5</v>
      </c>
      <c r="G141" s="58">
        <v>10</v>
      </c>
      <c r="H141" s="63">
        <v>6</v>
      </c>
      <c r="I141" s="64">
        <v>39.6</v>
      </c>
      <c r="J141" s="58">
        <v>5</v>
      </c>
      <c r="K141" s="63">
        <v>15</v>
      </c>
      <c r="L141" s="64">
        <v>28.2</v>
      </c>
      <c r="M141" s="58">
        <v>3</v>
      </c>
      <c r="N141" s="63">
        <v>21</v>
      </c>
      <c r="O141" s="64">
        <v>7.5</v>
      </c>
      <c r="P141" s="58">
        <v>13</v>
      </c>
      <c r="Q141" s="63">
        <v>3</v>
      </c>
      <c r="R141" s="65">
        <f t="shared" si="5"/>
        <v>45</v>
      </c>
      <c r="S141" s="8"/>
      <c r="T141" s="28" t="s">
        <v>556</v>
      </c>
      <c r="U141" s="8"/>
    </row>
    <row r="142" spans="1:21" ht="16.5">
      <c r="A142" s="76">
        <v>8</v>
      </c>
      <c r="B142" s="58">
        <v>804</v>
      </c>
      <c r="C142" s="58" t="s">
        <v>782</v>
      </c>
      <c r="D142" s="58" t="s">
        <v>531</v>
      </c>
      <c r="E142" s="18" t="s">
        <v>542</v>
      </c>
      <c r="F142" s="64">
        <v>7.5</v>
      </c>
      <c r="G142" s="58">
        <v>10</v>
      </c>
      <c r="H142" s="63">
        <v>6</v>
      </c>
      <c r="I142" s="64">
        <v>33</v>
      </c>
      <c r="J142" s="58">
        <v>4</v>
      </c>
      <c r="K142" s="63">
        <v>18</v>
      </c>
      <c r="L142" s="64">
        <v>64</v>
      </c>
      <c r="M142" s="58">
        <v>10</v>
      </c>
      <c r="N142" s="63">
        <v>6</v>
      </c>
      <c r="O142" s="64">
        <v>9.5</v>
      </c>
      <c r="P142" s="58">
        <v>9</v>
      </c>
      <c r="Q142" s="63">
        <v>8</v>
      </c>
      <c r="R142" s="65">
        <f t="shared" si="5"/>
        <v>38</v>
      </c>
      <c r="S142" s="8"/>
      <c r="T142" s="28" t="s">
        <v>802</v>
      </c>
      <c r="U142" s="8"/>
    </row>
    <row r="143" spans="1:21" ht="16.5">
      <c r="A143" s="20">
        <v>9</v>
      </c>
      <c r="B143" s="58">
        <v>810</v>
      </c>
      <c r="C143" s="58" t="s">
        <v>783</v>
      </c>
      <c r="D143" s="58" t="s">
        <v>531</v>
      </c>
      <c r="E143" s="18" t="s">
        <v>587</v>
      </c>
      <c r="F143" s="64">
        <v>7</v>
      </c>
      <c r="G143" s="58">
        <v>4</v>
      </c>
      <c r="H143" s="63">
        <v>18</v>
      </c>
      <c r="I143" s="64">
        <v>47</v>
      </c>
      <c r="J143" s="58">
        <v>10</v>
      </c>
      <c r="K143" s="63">
        <v>6</v>
      </c>
      <c r="L143" s="64">
        <v>46.6</v>
      </c>
      <c r="M143" s="58">
        <v>8</v>
      </c>
      <c r="N143" s="63">
        <v>10</v>
      </c>
      <c r="O143" s="64">
        <v>8.5</v>
      </c>
      <c r="P143" s="58">
        <v>12</v>
      </c>
      <c r="Q143" s="63">
        <v>4</v>
      </c>
      <c r="R143" s="65">
        <f t="shared" si="5"/>
        <v>38</v>
      </c>
      <c r="S143" s="8"/>
      <c r="T143" s="28" t="s">
        <v>766</v>
      </c>
      <c r="U143" s="8"/>
    </row>
    <row r="144" spans="1:21" ht="18.75" customHeight="1">
      <c r="A144" s="76">
        <v>10</v>
      </c>
      <c r="B144" s="58">
        <v>803</v>
      </c>
      <c r="C144" s="57" t="s">
        <v>784</v>
      </c>
      <c r="D144" s="58" t="s">
        <v>785</v>
      </c>
      <c r="E144" s="18" t="s">
        <v>519</v>
      </c>
      <c r="F144" s="64">
        <v>7.5</v>
      </c>
      <c r="G144" s="58">
        <v>9</v>
      </c>
      <c r="H144" s="63">
        <v>8</v>
      </c>
      <c r="I144" s="64">
        <v>41</v>
      </c>
      <c r="J144" s="58">
        <v>6</v>
      </c>
      <c r="K144" s="63">
        <v>14</v>
      </c>
      <c r="L144" s="64">
        <v>72</v>
      </c>
      <c r="M144" s="58">
        <v>14</v>
      </c>
      <c r="N144" s="63">
        <v>2</v>
      </c>
      <c r="O144" s="64">
        <v>12</v>
      </c>
      <c r="P144" s="58">
        <v>7</v>
      </c>
      <c r="Q144" s="63">
        <v>12</v>
      </c>
      <c r="R144" s="65">
        <f t="shared" si="5"/>
        <v>36</v>
      </c>
      <c r="S144" s="8"/>
      <c r="T144" s="28" t="s">
        <v>641</v>
      </c>
      <c r="U144" s="8"/>
    </row>
    <row r="145" spans="1:21" ht="16.5">
      <c r="A145" s="20">
        <v>11</v>
      </c>
      <c r="B145" s="58">
        <v>819</v>
      </c>
      <c r="C145" s="58" t="s">
        <v>786</v>
      </c>
      <c r="D145" s="58" t="s">
        <v>787</v>
      </c>
      <c r="E145" s="56" t="s">
        <v>561</v>
      </c>
      <c r="F145" s="64">
        <v>7.2</v>
      </c>
      <c r="G145" s="58">
        <v>7</v>
      </c>
      <c r="H145" s="63">
        <v>12</v>
      </c>
      <c r="I145" s="64">
        <v>49.8</v>
      </c>
      <c r="J145" s="58">
        <v>12</v>
      </c>
      <c r="K145" s="63">
        <v>4</v>
      </c>
      <c r="L145" s="64">
        <v>41.5</v>
      </c>
      <c r="M145" s="58">
        <v>6</v>
      </c>
      <c r="N145" s="63">
        <v>14</v>
      </c>
      <c r="O145" s="64">
        <v>5</v>
      </c>
      <c r="P145" s="58">
        <v>17</v>
      </c>
      <c r="Q145" s="63">
        <v>0</v>
      </c>
      <c r="R145" s="65">
        <f t="shared" si="5"/>
        <v>30</v>
      </c>
      <c r="S145" s="8"/>
      <c r="T145" s="28" t="s">
        <v>562</v>
      </c>
      <c r="U145" s="8"/>
    </row>
    <row r="146" spans="1:21" ht="16.5">
      <c r="A146" s="76">
        <v>12</v>
      </c>
      <c r="B146" s="58">
        <v>812</v>
      </c>
      <c r="C146" s="58" t="s">
        <v>788</v>
      </c>
      <c r="D146" s="58" t="s">
        <v>531</v>
      </c>
      <c r="E146" s="18" t="s">
        <v>803</v>
      </c>
      <c r="F146" s="64">
        <v>7.8</v>
      </c>
      <c r="G146" s="58">
        <v>13</v>
      </c>
      <c r="H146" s="63">
        <v>3</v>
      </c>
      <c r="I146" s="64">
        <v>51.2</v>
      </c>
      <c r="J146" s="58">
        <v>14</v>
      </c>
      <c r="K146" s="63">
        <v>2</v>
      </c>
      <c r="L146" s="64">
        <v>73</v>
      </c>
      <c r="M146" s="58">
        <v>15</v>
      </c>
      <c r="N146" s="63">
        <v>1</v>
      </c>
      <c r="O146" s="64">
        <v>13</v>
      </c>
      <c r="P146" s="58">
        <v>3</v>
      </c>
      <c r="Q146" s="63">
        <v>21</v>
      </c>
      <c r="R146" s="65">
        <f t="shared" si="5"/>
        <v>27</v>
      </c>
      <c r="S146" s="8"/>
      <c r="T146" s="28" t="s">
        <v>540</v>
      </c>
      <c r="U146" s="22"/>
    </row>
    <row r="147" spans="1:21" ht="16.5">
      <c r="A147" s="20">
        <v>13</v>
      </c>
      <c r="B147" s="58">
        <v>820</v>
      </c>
      <c r="C147" s="58" t="s">
        <v>789</v>
      </c>
      <c r="D147" s="58" t="s">
        <v>527</v>
      </c>
      <c r="E147" s="18" t="s">
        <v>768</v>
      </c>
      <c r="F147" s="64">
        <v>7.7</v>
      </c>
      <c r="G147" s="58">
        <v>12</v>
      </c>
      <c r="H147" s="63">
        <v>4</v>
      </c>
      <c r="I147" s="64">
        <v>43.2</v>
      </c>
      <c r="J147" s="58">
        <v>8</v>
      </c>
      <c r="K147" s="63">
        <v>10</v>
      </c>
      <c r="L147" s="64">
        <v>64</v>
      </c>
      <c r="M147" s="58">
        <v>10</v>
      </c>
      <c r="N147" s="63">
        <v>6</v>
      </c>
      <c r="O147" s="64">
        <v>7</v>
      </c>
      <c r="P147" s="58">
        <v>14</v>
      </c>
      <c r="Q147" s="63">
        <v>2</v>
      </c>
      <c r="R147" s="65">
        <f t="shared" si="5"/>
        <v>22</v>
      </c>
      <c r="S147" s="8"/>
      <c r="T147" s="28" t="s">
        <v>769</v>
      </c>
      <c r="U147" s="8"/>
    </row>
    <row r="148" spans="1:21" ht="16.5">
      <c r="A148" s="76">
        <v>14</v>
      </c>
      <c r="B148" s="58">
        <v>815</v>
      </c>
      <c r="C148" s="58" t="s">
        <v>790</v>
      </c>
      <c r="D148" s="58" t="s">
        <v>791</v>
      </c>
      <c r="E148" s="18" t="s">
        <v>532</v>
      </c>
      <c r="F148" s="64">
        <v>7.8</v>
      </c>
      <c r="G148" s="58">
        <v>13</v>
      </c>
      <c r="H148" s="63">
        <v>3</v>
      </c>
      <c r="I148" s="64">
        <v>55.8</v>
      </c>
      <c r="J148" s="58">
        <v>15</v>
      </c>
      <c r="K148" s="63">
        <v>1</v>
      </c>
      <c r="L148" s="64">
        <v>67.9</v>
      </c>
      <c r="M148" s="58">
        <v>13</v>
      </c>
      <c r="N148" s="63">
        <v>3</v>
      </c>
      <c r="O148" s="64">
        <v>10</v>
      </c>
      <c r="P148" s="58">
        <v>8</v>
      </c>
      <c r="Q148" s="63">
        <v>10</v>
      </c>
      <c r="R148" s="65">
        <f t="shared" si="5"/>
        <v>17</v>
      </c>
      <c r="S148" s="8"/>
      <c r="T148" s="28" t="s">
        <v>533</v>
      </c>
      <c r="U148" s="8"/>
    </row>
    <row r="149" spans="1:21" ht="16.5">
      <c r="A149" s="20">
        <v>15</v>
      </c>
      <c r="B149" s="58">
        <v>802</v>
      </c>
      <c r="C149" s="58" t="s">
        <v>792</v>
      </c>
      <c r="D149" s="58" t="s">
        <v>560</v>
      </c>
      <c r="E149" s="18" t="s">
        <v>591</v>
      </c>
      <c r="F149" s="64">
        <v>8.3</v>
      </c>
      <c r="G149" s="58">
        <v>16</v>
      </c>
      <c r="H149" s="63">
        <v>0</v>
      </c>
      <c r="I149" s="64">
        <v>41.2</v>
      </c>
      <c r="J149" s="58">
        <v>7</v>
      </c>
      <c r="K149" s="63">
        <v>12</v>
      </c>
      <c r="L149" s="64">
        <v>83</v>
      </c>
      <c r="M149" s="58">
        <v>16</v>
      </c>
      <c r="N149" s="63">
        <v>0</v>
      </c>
      <c r="O149" s="64">
        <v>6.5</v>
      </c>
      <c r="P149" s="58">
        <v>15</v>
      </c>
      <c r="Q149" s="63">
        <v>1</v>
      </c>
      <c r="R149" s="65">
        <f t="shared" si="5"/>
        <v>13</v>
      </c>
      <c r="S149" s="8"/>
      <c r="T149" s="28" t="s">
        <v>592</v>
      </c>
      <c r="U149" s="8"/>
    </row>
    <row r="150" spans="1:21" ht="16.5">
      <c r="A150" s="76">
        <v>16</v>
      </c>
      <c r="B150" s="58">
        <v>801</v>
      </c>
      <c r="C150" s="58" t="s">
        <v>793</v>
      </c>
      <c r="D150" s="58" t="s">
        <v>794</v>
      </c>
      <c r="E150" s="18" t="s">
        <v>572</v>
      </c>
      <c r="F150" s="64">
        <v>8.5</v>
      </c>
      <c r="G150" s="58">
        <v>17</v>
      </c>
      <c r="H150" s="63">
        <v>0</v>
      </c>
      <c r="I150" s="64">
        <v>76.1</v>
      </c>
      <c r="J150" s="58">
        <v>17</v>
      </c>
      <c r="K150" s="63">
        <v>0</v>
      </c>
      <c r="L150" s="64">
        <v>87</v>
      </c>
      <c r="M150" s="58">
        <v>17</v>
      </c>
      <c r="N150" s="63">
        <v>0</v>
      </c>
      <c r="O150" s="64">
        <v>5.5</v>
      </c>
      <c r="P150" s="58">
        <v>16</v>
      </c>
      <c r="Q150" s="63">
        <v>0</v>
      </c>
      <c r="R150" s="65">
        <f t="shared" si="5"/>
        <v>0</v>
      </c>
      <c r="S150" s="8"/>
      <c r="T150" s="28" t="s">
        <v>573</v>
      </c>
      <c r="U150" s="8"/>
    </row>
    <row r="151" spans="1:21" ht="16.5" customHeight="1">
      <c r="A151" s="59"/>
      <c r="B151" s="58">
        <v>807</v>
      </c>
      <c r="C151" s="58" t="s">
        <v>795</v>
      </c>
      <c r="D151" s="58" t="s">
        <v>661</v>
      </c>
      <c r="E151" s="23" t="s">
        <v>524</v>
      </c>
      <c r="F151" s="800" t="s">
        <v>644</v>
      </c>
      <c r="G151" s="801"/>
      <c r="H151" s="801"/>
      <c r="I151" s="801"/>
      <c r="J151" s="801"/>
      <c r="K151" s="801"/>
      <c r="L151" s="801"/>
      <c r="M151" s="801"/>
      <c r="N151" s="801"/>
      <c r="O151" s="801"/>
      <c r="P151" s="801"/>
      <c r="Q151" s="801"/>
      <c r="R151" s="802"/>
      <c r="S151" s="8"/>
      <c r="T151" s="28" t="s">
        <v>525</v>
      </c>
      <c r="U151" s="8"/>
    </row>
    <row r="152" spans="1:21" ht="12.75">
      <c r="A152" s="59"/>
      <c r="B152" s="58">
        <v>809</v>
      </c>
      <c r="C152" s="58" t="s">
        <v>796</v>
      </c>
      <c r="D152" s="58" t="s">
        <v>658</v>
      </c>
      <c r="E152" s="18" t="s">
        <v>576</v>
      </c>
      <c r="F152" s="800" t="s">
        <v>644</v>
      </c>
      <c r="G152" s="801"/>
      <c r="H152" s="801"/>
      <c r="I152" s="801"/>
      <c r="J152" s="801"/>
      <c r="K152" s="801"/>
      <c r="L152" s="801"/>
      <c r="M152" s="801"/>
      <c r="N152" s="801"/>
      <c r="O152" s="801"/>
      <c r="P152" s="801"/>
      <c r="Q152" s="801"/>
      <c r="R152" s="802"/>
      <c r="S152" s="8"/>
      <c r="T152" s="28" t="s">
        <v>767</v>
      </c>
      <c r="U152" s="8"/>
    </row>
    <row r="153" spans="1:21" ht="12.75">
      <c r="A153" s="59"/>
      <c r="B153" s="58">
        <v>811</v>
      </c>
      <c r="C153" s="58" t="s">
        <v>797</v>
      </c>
      <c r="D153" s="58" t="s">
        <v>798</v>
      </c>
      <c r="E153" s="18" t="s">
        <v>770</v>
      </c>
      <c r="F153" s="800" t="s">
        <v>644</v>
      </c>
      <c r="G153" s="801"/>
      <c r="H153" s="801"/>
      <c r="I153" s="801"/>
      <c r="J153" s="801"/>
      <c r="K153" s="801"/>
      <c r="L153" s="801"/>
      <c r="M153" s="801"/>
      <c r="N153" s="801"/>
      <c r="O153" s="801"/>
      <c r="P153" s="801"/>
      <c r="Q153" s="801"/>
      <c r="R153" s="802"/>
      <c r="S153" s="8"/>
      <c r="T153" s="28" t="s">
        <v>771</v>
      </c>
      <c r="U153" s="8"/>
    </row>
    <row r="154" spans="1:21" ht="12.75">
      <c r="A154" s="59"/>
      <c r="B154" s="58">
        <v>814</v>
      </c>
      <c r="C154" s="58" t="s">
        <v>799</v>
      </c>
      <c r="D154" s="58" t="s">
        <v>560</v>
      </c>
      <c r="E154" s="18" t="s">
        <v>545</v>
      </c>
      <c r="F154" s="800" t="s">
        <v>644</v>
      </c>
      <c r="G154" s="801"/>
      <c r="H154" s="801"/>
      <c r="I154" s="801"/>
      <c r="J154" s="801"/>
      <c r="K154" s="801"/>
      <c r="L154" s="801"/>
      <c r="M154" s="801"/>
      <c r="N154" s="801"/>
      <c r="O154" s="801"/>
      <c r="P154" s="801"/>
      <c r="Q154" s="801"/>
      <c r="R154" s="802"/>
      <c r="S154" s="8"/>
      <c r="T154" s="28" t="s">
        <v>804</v>
      </c>
      <c r="U154" s="8"/>
    </row>
    <row r="155" spans="1:21" ht="12.75">
      <c r="A155" s="59"/>
      <c r="B155" s="58">
        <v>817</v>
      </c>
      <c r="C155" s="58" t="s">
        <v>800</v>
      </c>
      <c r="D155" s="58" t="s">
        <v>552</v>
      </c>
      <c r="E155" s="23" t="s">
        <v>535</v>
      </c>
      <c r="F155" s="800" t="s">
        <v>644</v>
      </c>
      <c r="G155" s="801"/>
      <c r="H155" s="801"/>
      <c r="I155" s="801"/>
      <c r="J155" s="801"/>
      <c r="K155" s="801"/>
      <c r="L155" s="801"/>
      <c r="M155" s="801"/>
      <c r="N155" s="801"/>
      <c r="O155" s="801"/>
      <c r="P155" s="801"/>
      <c r="Q155" s="801"/>
      <c r="R155" s="802"/>
      <c r="S155" s="8"/>
      <c r="T155" s="28" t="s">
        <v>536</v>
      </c>
      <c r="U155" s="8"/>
    </row>
  </sheetData>
  <mergeCells count="23">
    <mergeCell ref="B1:U1"/>
    <mergeCell ref="A2:U2"/>
    <mergeCell ref="A3:U3"/>
    <mergeCell ref="A4:U4"/>
    <mergeCell ref="F106:R106"/>
    <mergeCell ref="F81:R81"/>
    <mergeCell ref="F82:R82"/>
    <mergeCell ref="F83:R83"/>
    <mergeCell ref="F154:R154"/>
    <mergeCell ref="F155:R155"/>
    <mergeCell ref="A6:E6"/>
    <mergeCell ref="A62:E62"/>
    <mergeCell ref="A85:E85"/>
    <mergeCell ref="F103:R103"/>
    <mergeCell ref="F58:R58"/>
    <mergeCell ref="F59:R59"/>
    <mergeCell ref="F104:R104"/>
    <mergeCell ref="F105:R105"/>
    <mergeCell ref="A107:E107"/>
    <mergeCell ref="F131:R131"/>
    <mergeCell ref="F153:R153"/>
    <mergeCell ref="F151:R151"/>
    <mergeCell ref="F152:R152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33"/>
  </sheetPr>
  <dimension ref="A1:S48"/>
  <sheetViews>
    <sheetView workbookViewId="0" topLeftCell="A1">
      <selection activeCell="A1" sqref="A1:IV16384"/>
    </sheetView>
  </sheetViews>
  <sheetFormatPr defaultColWidth="9.00390625" defaultRowHeight="12.75"/>
  <cols>
    <col min="1" max="1" width="4.625" style="0" customWidth="1"/>
    <col min="2" max="2" width="5.75390625" style="0" customWidth="1"/>
    <col min="3" max="3" width="11.25390625" style="0" customWidth="1"/>
    <col min="4" max="4" width="9.25390625" style="0" customWidth="1"/>
    <col min="5" max="5" width="5.125" style="0" customWidth="1"/>
    <col min="6" max="6" width="22.00390625" style="0" customWidth="1"/>
    <col min="7" max="14" width="4.875" style="0" customWidth="1"/>
    <col min="15" max="15" width="6.125" style="0" customWidth="1"/>
    <col min="16" max="16" width="6.875" style="0" customWidth="1"/>
    <col min="17" max="17" width="15.125" style="0" customWidth="1"/>
    <col min="18" max="18" width="9.00390625" style="0" customWidth="1"/>
  </cols>
  <sheetData>
    <row r="1" spans="2:5" ht="15.75">
      <c r="B1" s="328"/>
      <c r="C1" s="328"/>
      <c r="D1" s="328"/>
      <c r="E1" s="328" t="s">
        <v>208</v>
      </c>
    </row>
    <row r="2" spans="2:5" ht="15.75">
      <c r="B2" s="328" t="s">
        <v>209</v>
      </c>
      <c r="C2" s="328"/>
      <c r="D2" s="328"/>
      <c r="E2" s="328"/>
    </row>
    <row r="3" ht="16.5">
      <c r="B3" s="329" t="s">
        <v>1466</v>
      </c>
    </row>
    <row r="4" ht="12.75">
      <c r="B4" s="27" t="s">
        <v>210</v>
      </c>
    </row>
    <row r="5" ht="12.75">
      <c r="B5" s="27" t="s">
        <v>211</v>
      </c>
    </row>
    <row r="6" ht="12.75">
      <c r="B6" s="27" t="s">
        <v>212</v>
      </c>
    </row>
    <row r="7" ht="12.75">
      <c r="B7" s="27" t="s">
        <v>213</v>
      </c>
    </row>
    <row r="8" ht="16.5">
      <c r="B8" s="329" t="s">
        <v>816</v>
      </c>
    </row>
    <row r="9" ht="12.75">
      <c r="B9" s="27" t="s">
        <v>1477</v>
      </c>
    </row>
    <row r="10" ht="12.75">
      <c r="B10" s="27" t="s">
        <v>818</v>
      </c>
    </row>
    <row r="11" ht="12.75">
      <c r="B11" s="27" t="s">
        <v>214</v>
      </c>
    </row>
    <row r="12" spans="1:3" ht="12.75">
      <c r="A12" s="191"/>
      <c r="B12" s="96" t="s">
        <v>215</v>
      </c>
      <c r="C12" s="191"/>
    </row>
    <row r="13" spans="1:5" ht="12.75">
      <c r="A13" s="365" t="s">
        <v>216</v>
      </c>
      <c r="B13" s="366"/>
      <c r="C13" s="367"/>
      <c r="E13" s="472"/>
    </row>
    <row r="14" spans="1:3" ht="13.5" thickBot="1">
      <c r="A14" s="368" t="s">
        <v>217</v>
      </c>
      <c r="B14" s="369"/>
      <c r="C14" s="369"/>
    </row>
    <row r="15" spans="1:18" ht="39" customHeight="1" thickBot="1">
      <c r="A15" s="884" t="s">
        <v>1438</v>
      </c>
      <c r="B15" s="885" t="s">
        <v>821</v>
      </c>
      <c r="C15" s="886" t="s">
        <v>499</v>
      </c>
      <c r="D15" s="886" t="s">
        <v>500</v>
      </c>
      <c r="E15" s="886" t="s">
        <v>822</v>
      </c>
      <c r="F15" s="886" t="s">
        <v>823</v>
      </c>
      <c r="G15" s="886">
        <v>1</v>
      </c>
      <c r="H15" s="886">
        <v>2</v>
      </c>
      <c r="I15" s="886">
        <v>3</v>
      </c>
      <c r="J15" s="886">
        <v>4</v>
      </c>
      <c r="K15" s="886">
        <v>5</v>
      </c>
      <c r="L15" s="886">
        <v>6</v>
      </c>
      <c r="M15" s="886">
        <v>7</v>
      </c>
      <c r="N15" s="886">
        <v>8</v>
      </c>
      <c r="O15" s="886" t="s">
        <v>824</v>
      </c>
      <c r="P15" s="887" t="s">
        <v>1480</v>
      </c>
      <c r="Q15" s="886" t="s">
        <v>510</v>
      </c>
      <c r="R15" s="888" t="s">
        <v>825</v>
      </c>
    </row>
    <row r="16" spans="1:18" ht="15" customHeight="1">
      <c r="A16" s="889">
        <v>1</v>
      </c>
      <c r="B16" s="890">
        <v>1109</v>
      </c>
      <c r="C16" s="891" t="s">
        <v>1589</v>
      </c>
      <c r="D16" s="892" t="s">
        <v>885</v>
      </c>
      <c r="E16" s="892">
        <v>11</v>
      </c>
      <c r="F16" s="892" t="s">
        <v>836</v>
      </c>
      <c r="G16" s="892">
        <v>15</v>
      </c>
      <c r="H16" s="892">
        <v>6</v>
      </c>
      <c r="I16" s="892">
        <v>4</v>
      </c>
      <c r="J16" s="892">
        <v>4</v>
      </c>
      <c r="K16" s="892">
        <v>5</v>
      </c>
      <c r="L16" s="892">
        <v>4</v>
      </c>
      <c r="M16" s="892">
        <v>3</v>
      </c>
      <c r="N16" s="892">
        <v>0</v>
      </c>
      <c r="O16" s="893">
        <f aca="true" t="shared" si="0" ref="O16:O41">SUM(G16:N16)</f>
        <v>41</v>
      </c>
      <c r="P16" s="894" t="s">
        <v>515</v>
      </c>
      <c r="Q16" s="892" t="s">
        <v>1576</v>
      </c>
      <c r="R16" s="895"/>
    </row>
    <row r="17" spans="1:18" ht="12.75" customHeight="1">
      <c r="A17" s="896">
        <v>2</v>
      </c>
      <c r="B17" s="897">
        <v>1108</v>
      </c>
      <c r="C17" s="898" t="s">
        <v>1592</v>
      </c>
      <c r="D17" s="894" t="s">
        <v>527</v>
      </c>
      <c r="E17" s="894">
        <v>11</v>
      </c>
      <c r="F17" s="894" t="s">
        <v>836</v>
      </c>
      <c r="G17" s="894">
        <v>17</v>
      </c>
      <c r="H17" s="894">
        <v>0</v>
      </c>
      <c r="I17" s="894">
        <v>4</v>
      </c>
      <c r="J17" s="894">
        <v>4</v>
      </c>
      <c r="K17" s="894">
        <v>5</v>
      </c>
      <c r="L17" s="894">
        <v>4</v>
      </c>
      <c r="M17" s="894">
        <v>2</v>
      </c>
      <c r="N17" s="894">
        <v>0</v>
      </c>
      <c r="O17" s="899">
        <f t="shared" si="0"/>
        <v>36</v>
      </c>
      <c r="P17" s="894" t="s">
        <v>1329</v>
      </c>
      <c r="Q17" s="894" t="s">
        <v>1576</v>
      </c>
      <c r="R17" s="900" t="s">
        <v>515</v>
      </c>
    </row>
    <row r="18" spans="1:18" ht="12.75" customHeight="1">
      <c r="A18" s="896">
        <v>3</v>
      </c>
      <c r="B18" s="897">
        <v>1002</v>
      </c>
      <c r="C18" s="898" t="s">
        <v>1081</v>
      </c>
      <c r="D18" s="894" t="s">
        <v>558</v>
      </c>
      <c r="E18" s="894">
        <v>10</v>
      </c>
      <c r="F18" s="894" t="s">
        <v>576</v>
      </c>
      <c r="G18" s="894">
        <v>19</v>
      </c>
      <c r="H18" s="894">
        <v>6</v>
      </c>
      <c r="I18" s="894">
        <v>2</v>
      </c>
      <c r="J18" s="894">
        <v>1</v>
      </c>
      <c r="K18" s="894">
        <v>1</v>
      </c>
      <c r="L18" s="894">
        <v>2</v>
      </c>
      <c r="M18" s="894">
        <v>0</v>
      </c>
      <c r="N18" s="894">
        <v>2</v>
      </c>
      <c r="O18" s="899">
        <f t="shared" si="0"/>
        <v>33</v>
      </c>
      <c r="P18" s="894" t="s">
        <v>1329</v>
      </c>
      <c r="Q18" s="894" t="s">
        <v>1489</v>
      </c>
      <c r="R18" s="900"/>
    </row>
    <row r="19" spans="1:18" ht="12.75" customHeight="1">
      <c r="A19" s="896">
        <v>3</v>
      </c>
      <c r="B19" s="897">
        <v>1009</v>
      </c>
      <c r="C19" s="898" t="s">
        <v>1584</v>
      </c>
      <c r="D19" s="894" t="s">
        <v>606</v>
      </c>
      <c r="E19" s="894">
        <v>10</v>
      </c>
      <c r="F19" s="894" t="s">
        <v>954</v>
      </c>
      <c r="G19" s="894">
        <v>17</v>
      </c>
      <c r="H19" s="894">
        <v>6</v>
      </c>
      <c r="I19" s="894">
        <v>0</v>
      </c>
      <c r="J19" s="894">
        <v>2</v>
      </c>
      <c r="K19" s="894">
        <v>3</v>
      </c>
      <c r="L19" s="894">
        <v>3</v>
      </c>
      <c r="M19" s="894">
        <v>2</v>
      </c>
      <c r="N19" s="894">
        <v>0</v>
      </c>
      <c r="O19" s="899">
        <f t="shared" si="0"/>
        <v>33</v>
      </c>
      <c r="P19" s="894" t="s">
        <v>1329</v>
      </c>
      <c r="Q19" s="894" t="s">
        <v>1496</v>
      </c>
      <c r="R19" s="900"/>
    </row>
    <row r="20" spans="1:18" ht="12.75" customHeight="1">
      <c r="A20" s="896">
        <v>5</v>
      </c>
      <c r="B20" s="897">
        <v>901</v>
      </c>
      <c r="C20" s="898" t="s">
        <v>1021</v>
      </c>
      <c r="D20" s="894" t="s">
        <v>531</v>
      </c>
      <c r="E20" s="894">
        <v>9</v>
      </c>
      <c r="F20" s="894" t="s">
        <v>532</v>
      </c>
      <c r="G20" s="894">
        <v>12</v>
      </c>
      <c r="H20" s="894">
        <v>0</v>
      </c>
      <c r="I20" s="894">
        <v>6</v>
      </c>
      <c r="J20" s="894">
        <v>4</v>
      </c>
      <c r="K20" s="894">
        <v>3</v>
      </c>
      <c r="L20" s="894">
        <v>1</v>
      </c>
      <c r="M20" s="894">
        <v>6</v>
      </c>
      <c r="N20" s="894">
        <v>0</v>
      </c>
      <c r="O20" s="899">
        <f t="shared" si="0"/>
        <v>32</v>
      </c>
      <c r="P20" s="894" t="s">
        <v>1329</v>
      </c>
      <c r="Q20" s="894" t="s">
        <v>1486</v>
      </c>
      <c r="R20" s="901"/>
    </row>
    <row r="21" spans="1:18" ht="12.75" customHeight="1">
      <c r="A21" s="902">
        <v>6</v>
      </c>
      <c r="B21" s="355">
        <v>904</v>
      </c>
      <c r="C21" s="356" t="s">
        <v>218</v>
      </c>
      <c r="D21" s="357" t="s">
        <v>523</v>
      </c>
      <c r="E21" s="357">
        <v>9</v>
      </c>
      <c r="F21" s="357" t="s">
        <v>886</v>
      </c>
      <c r="G21" s="479">
        <v>17</v>
      </c>
      <c r="H21" s="479">
        <v>0</v>
      </c>
      <c r="I21" s="479">
        <v>2</v>
      </c>
      <c r="J21" s="479">
        <v>6</v>
      </c>
      <c r="K21" s="479">
        <v>4</v>
      </c>
      <c r="L21" s="479">
        <v>1</v>
      </c>
      <c r="M21" s="479">
        <v>1</v>
      </c>
      <c r="N21" s="479">
        <v>0</v>
      </c>
      <c r="O21" s="394">
        <f t="shared" si="0"/>
        <v>31</v>
      </c>
      <c r="P21" s="392"/>
      <c r="Q21" s="479" t="s">
        <v>1529</v>
      </c>
      <c r="R21" s="903"/>
    </row>
    <row r="22" spans="1:18" ht="12.75" customHeight="1">
      <c r="A22" s="902">
        <v>6</v>
      </c>
      <c r="B22" s="355">
        <v>1107</v>
      </c>
      <c r="C22" s="356" t="s">
        <v>127</v>
      </c>
      <c r="D22" s="357" t="s">
        <v>688</v>
      </c>
      <c r="E22" s="357">
        <v>11</v>
      </c>
      <c r="F22" s="357" t="s">
        <v>931</v>
      </c>
      <c r="G22" s="479">
        <v>14</v>
      </c>
      <c r="H22" s="479">
        <v>2</v>
      </c>
      <c r="I22" s="479">
        <v>2</v>
      </c>
      <c r="J22" s="479">
        <v>6</v>
      </c>
      <c r="K22" s="479">
        <v>3</v>
      </c>
      <c r="L22" s="479">
        <v>3</v>
      </c>
      <c r="M22" s="479">
        <v>1</v>
      </c>
      <c r="N22" s="479">
        <v>0</v>
      </c>
      <c r="O22" s="394">
        <f t="shared" si="0"/>
        <v>31</v>
      </c>
      <c r="P22" s="392"/>
      <c r="Q22" s="479" t="s">
        <v>1541</v>
      </c>
      <c r="R22" s="903"/>
    </row>
    <row r="23" spans="1:18" ht="12.75" customHeight="1">
      <c r="A23" s="902">
        <v>8</v>
      </c>
      <c r="B23" s="355">
        <v>1001</v>
      </c>
      <c r="C23" s="356" t="s">
        <v>1074</v>
      </c>
      <c r="D23" s="357" t="s">
        <v>973</v>
      </c>
      <c r="E23" s="357">
        <v>10</v>
      </c>
      <c r="F23" s="357" t="s">
        <v>528</v>
      </c>
      <c r="G23" s="479">
        <v>16</v>
      </c>
      <c r="H23" s="479">
        <v>6</v>
      </c>
      <c r="I23" s="479">
        <v>2</v>
      </c>
      <c r="J23" s="479">
        <v>0</v>
      </c>
      <c r="K23" s="479">
        <v>2</v>
      </c>
      <c r="L23" s="479">
        <v>3</v>
      </c>
      <c r="M23" s="479">
        <v>0</v>
      </c>
      <c r="N23" s="479">
        <v>0</v>
      </c>
      <c r="O23" s="394">
        <f t="shared" si="0"/>
        <v>29</v>
      </c>
      <c r="P23" s="392"/>
      <c r="Q23" s="479" t="s">
        <v>1519</v>
      </c>
      <c r="R23" s="903"/>
    </row>
    <row r="24" spans="1:18" ht="12.75" customHeight="1">
      <c r="A24" s="902">
        <v>9</v>
      </c>
      <c r="B24" s="355">
        <v>1112</v>
      </c>
      <c r="C24" s="356" t="s">
        <v>67</v>
      </c>
      <c r="D24" s="357" t="s">
        <v>779</v>
      </c>
      <c r="E24" s="357">
        <v>11</v>
      </c>
      <c r="F24" s="357" t="s">
        <v>886</v>
      </c>
      <c r="G24" s="479">
        <v>14</v>
      </c>
      <c r="H24" s="479">
        <v>0</v>
      </c>
      <c r="I24" s="479">
        <v>2</v>
      </c>
      <c r="J24" s="479">
        <v>6</v>
      </c>
      <c r="K24" s="479">
        <v>2</v>
      </c>
      <c r="L24" s="479">
        <v>3</v>
      </c>
      <c r="M24" s="479">
        <v>1</v>
      </c>
      <c r="N24" s="479">
        <v>0</v>
      </c>
      <c r="O24" s="394">
        <f t="shared" si="0"/>
        <v>28</v>
      </c>
      <c r="P24" s="392"/>
      <c r="Q24" s="479" t="s">
        <v>1529</v>
      </c>
      <c r="R24" s="903"/>
    </row>
    <row r="25" spans="1:18" ht="12.75" customHeight="1">
      <c r="A25" s="902">
        <v>10</v>
      </c>
      <c r="B25" s="355">
        <v>1006</v>
      </c>
      <c r="C25" s="356" t="s">
        <v>68</v>
      </c>
      <c r="D25" s="357" t="s">
        <v>1111</v>
      </c>
      <c r="E25" s="357">
        <v>10</v>
      </c>
      <c r="F25" s="357" t="s">
        <v>836</v>
      </c>
      <c r="G25" s="479">
        <v>15</v>
      </c>
      <c r="H25" s="479">
        <v>2</v>
      </c>
      <c r="I25" s="479">
        <v>2</v>
      </c>
      <c r="J25" s="479">
        <v>2</v>
      </c>
      <c r="K25" s="479">
        <v>2</v>
      </c>
      <c r="L25" s="479">
        <v>2</v>
      </c>
      <c r="M25" s="479">
        <v>0</v>
      </c>
      <c r="N25" s="479">
        <v>2</v>
      </c>
      <c r="O25" s="394">
        <f t="shared" si="0"/>
        <v>27</v>
      </c>
      <c r="P25" s="392"/>
      <c r="Q25" s="479" t="s">
        <v>1576</v>
      </c>
      <c r="R25" s="903"/>
    </row>
    <row r="26" spans="1:18" ht="12.75" customHeight="1">
      <c r="A26" s="902">
        <v>10</v>
      </c>
      <c r="B26" s="355">
        <v>1008</v>
      </c>
      <c r="C26" s="356" t="s">
        <v>646</v>
      </c>
      <c r="D26" s="357" t="s">
        <v>647</v>
      </c>
      <c r="E26" s="357">
        <v>10</v>
      </c>
      <c r="F26" s="357" t="s">
        <v>846</v>
      </c>
      <c r="G26" s="479">
        <v>13</v>
      </c>
      <c r="H26" s="479">
        <v>6</v>
      </c>
      <c r="I26" s="479">
        <v>2</v>
      </c>
      <c r="J26" s="479">
        <v>0</v>
      </c>
      <c r="K26" s="479">
        <v>1</v>
      </c>
      <c r="L26" s="479">
        <v>1</v>
      </c>
      <c r="M26" s="479">
        <v>4</v>
      </c>
      <c r="N26" s="479">
        <v>0</v>
      </c>
      <c r="O26" s="394">
        <f t="shared" si="0"/>
        <v>27</v>
      </c>
      <c r="P26" s="392"/>
      <c r="Q26" s="479" t="s">
        <v>847</v>
      </c>
      <c r="R26" s="903"/>
    </row>
    <row r="27" spans="1:18" ht="12.75" customHeight="1">
      <c r="A27" s="902">
        <v>12</v>
      </c>
      <c r="B27" s="355">
        <v>1110</v>
      </c>
      <c r="C27" s="356" t="s">
        <v>1596</v>
      </c>
      <c r="D27" s="357" t="s">
        <v>560</v>
      </c>
      <c r="E27" s="357">
        <v>11</v>
      </c>
      <c r="F27" s="357" t="s">
        <v>954</v>
      </c>
      <c r="G27" s="479">
        <v>11</v>
      </c>
      <c r="H27" s="479">
        <v>0</v>
      </c>
      <c r="I27" s="479">
        <v>2</v>
      </c>
      <c r="J27" s="479">
        <v>4</v>
      </c>
      <c r="K27" s="479">
        <v>3</v>
      </c>
      <c r="L27" s="479">
        <v>1</v>
      </c>
      <c r="M27" s="479">
        <v>5</v>
      </c>
      <c r="N27" s="479">
        <v>0</v>
      </c>
      <c r="O27" s="394">
        <f t="shared" si="0"/>
        <v>26</v>
      </c>
      <c r="P27" s="392"/>
      <c r="Q27" s="479" t="s">
        <v>1496</v>
      </c>
      <c r="R27" s="903"/>
    </row>
    <row r="28" spans="1:18" ht="12.75" customHeight="1">
      <c r="A28" s="902">
        <v>13</v>
      </c>
      <c r="B28" s="355">
        <v>1101</v>
      </c>
      <c r="C28" s="356" t="s">
        <v>1421</v>
      </c>
      <c r="D28" s="357" t="s">
        <v>703</v>
      </c>
      <c r="E28" s="357">
        <v>11</v>
      </c>
      <c r="F28" s="357" t="s">
        <v>528</v>
      </c>
      <c r="G28" s="479">
        <v>12</v>
      </c>
      <c r="H28" s="479">
        <v>2</v>
      </c>
      <c r="I28" s="479">
        <v>2</v>
      </c>
      <c r="J28" s="479">
        <v>0</v>
      </c>
      <c r="K28" s="479">
        <v>4</v>
      </c>
      <c r="L28" s="479">
        <v>5</v>
      </c>
      <c r="M28" s="479">
        <v>0</v>
      </c>
      <c r="N28" s="479">
        <v>0</v>
      </c>
      <c r="O28" s="394">
        <f t="shared" si="0"/>
        <v>25</v>
      </c>
      <c r="P28" s="392"/>
      <c r="Q28" s="479" t="s">
        <v>1519</v>
      </c>
      <c r="R28" s="903"/>
    </row>
    <row r="29" spans="1:18" ht="12.75" customHeight="1">
      <c r="A29" s="902">
        <v>14</v>
      </c>
      <c r="B29" s="355">
        <v>1003</v>
      </c>
      <c r="C29" s="356" t="s">
        <v>219</v>
      </c>
      <c r="D29" s="357" t="s">
        <v>608</v>
      </c>
      <c r="E29" s="357">
        <v>10</v>
      </c>
      <c r="F29" s="357" t="s">
        <v>532</v>
      </c>
      <c r="G29" s="479">
        <v>16</v>
      </c>
      <c r="H29" s="479">
        <v>2</v>
      </c>
      <c r="I29" s="479">
        <v>2</v>
      </c>
      <c r="J29" s="479">
        <v>0</v>
      </c>
      <c r="K29" s="479">
        <v>2</v>
      </c>
      <c r="L29" s="479">
        <v>2</v>
      </c>
      <c r="M29" s="479">
        <v>0</v>
      </c>
      <c r="N29" s="479">
        <v>0</v>
      </c>
      <c r="O29" s="394">
        <f t="shared" si="0"/>
        <v>24</v>
      </c>
      <c r="P29" s="392"/>
      <c r="Q29" s="479" t="s">
        <v>1486</v>
      </c>
      <c r="R29" s="903"/>
    </row>
    <row r="30" spans="1:18" ht="12.75" customHeight="1">
      <c r="A30" s="902">
        <v>15</v>
      </c>
      <c r="B30" s="355">
        <v>1105</v>
      </c>
      <c r="C30" s="356" t="s">
        <v>220</v>
      </c>
      <c r="D30" s="357" t="s">
        <v>625</v>
      </c>
      <c r="E30" s="357">
        <v>11</v>
      </c>
      <c r="F30" s="357" t="s">
        <v>841</v>
      </c>
      <c r="G30" s="479">
        <v>13</v>
      </c>
      <c r="H30" s="479">
        <v>2</v>
      </c>
      <c r="I30" s="479">
        <v>0</v>
      </c>
      <c r="J30" s="479">
        <v>2</v>
      </c>
      <c r="K30" s="479">
        <v>3</v>
      </c>
      <c r="L30" s="479">
        <v>3</v>
      </c>
      <c r="M30" s="479">
        <v>0</v>
      </c>
      <c r="N30" s="479">
        <v>0</v>
      </c>
      <c r="O30" s="394">
        <f t="shared" si="0"/>
        <v>23</v>
      </c>
      <c r="P30" s="392"/>
      <c r="Q30" s="479" t="s">
        <v>1170</v>
      </c>
      <c r="R30" s="501"/>
    </row>
    <row r="31" spans="1:18" ht="12.75" customHeight="1">
      <c r="A31" s="902">
        <v>16</v>
      </c>
      <c r="B31" s="355">
        <v>1004</v>
      </c>
      <c r="C31" s="356" t="s">
        <v>1826</v>
      </c>
      <c r="D31" s="357" t="s">
        <v>560</v>
      </c>
      <c r="E31" s="357">
        <v>10</v>
      </c>
      <c r="F31" s="357" t="s">
        <v>587</v>
      </c>
      <c r="G31" s="479">
        <v>11</v>
      </c>
      <c r="H31" s="479">
        <v>4</v>
      </c>
      <c r="I31" s="479">
        <v>4</v>
      </c>
      <c r="J31" s="479">
        <v>0</v>
      </c>
      <c r="K31" s="479">
        <v>2</v>
      </c>
      <c r="L31" s="479">
        <v>0</v>
      </c>
      <c r="M31" s="479">
        <v>0</v>
      </c>
      <c r="N31" s="479">
        <v>0</v>
      </c>
      <c r="O31" s="394">
        <f t="shared" si="0"/>
        <v>21</v>
      </c>
      <c r="P31" s="392"/>
      <c r="Q31" s="479" t="s">
        <v>221</v>
      </c>
      <c r="R31" s="903"/>
    </row>
    <row r="32" spans="1:18" ht="12.75" customHeight="1">
      <c r="A32" s="902">
        <v>17</v>
      </c>
      <c r="B32" s="355">
        <v>1005</v>
      </c>
      <c r="C32" s="356" t="s">
        <v>222</v>
      </c>
      <c r="D32" s="357" t="s">
        <v>223</v>
      </c>
      <c r="E32" s="357">
        <v>10</v>
      </c>
      <c r="F32" s="357" t="s">
        <v>931</v>
      </c>
      <c r="G32" s="479">
        <v>10</v>
      </c>
      <c r="H32" s="479">
        <v>4</v>
      </c>
      <c r="I32" s="479">
        <v>0</v>
      </c>
      <c r="J32" s="479">
        <v>2</v>
      </c>
      <c r="K32" s="479">
        <v>1</v>
      </c>
      <c r="L32" s="479">
        <v>2</v>
      </c>
      <c r="M32" s="479">
        <v>0</v>
      </c>
      <c r="N32" s="479">
        <v>0</v>
      </c>
      <c r="O32" s="394">
        <f t="shared" si="0"/>
        <v>19</v>
      </c>
      <c r="P32" s="392"/>
      <c r="Q32" s="479" t="s">
        <v>1541</v>
      </c>
      <c r="R32" s="903"/>
    </row>
    <row r="33" spans="1:18" ht="12.75" customHeight="1">
      <c r="A33" s="902">
        <v>17</v>
      </c>
      <c r="B33" s="355">
        <v>1010</v>
      </c>
      <c r="C33" s="356" t="s">
        <v>224</v>
      </c>
      <c r="D33" s="357" t="s">
        <v>1284</v>
      </c>
      <c r="E33" s="357">
        <v>10</v>
      </c>
      <c r="F33" s="357" t="s">
        <v>886</v>
      </c>
      <c r="G33" s="479">
        <v>13</v>
      </c>
      <c r="H33" s="479">
        <v>2</v>
      </c>
      <c r="I33" s="479">
        <v>0</v>
      </c>
      <c r="J33" s="479">
        <v>0</v>
      </c>
      <c r="K33" s="479">
        <v>3</v>
      </c>
      <c r="L33" s="479">
        <v>1</v>
      </c>
      <c r="M33" s="479">
        <v>0</v>
      </c>
      <c r="N33" s="479">
        <v>0</v>
      </c>
      <c r="O33" s="394">
        <f t="shared" si="0"/>
        <v>19</v>
      </c>
      <c r="P33" s="392"/>
      <c r="Q33" s="479" t="s">
        <v>1529</v>
      </c>
      <c r="R33" s="903"/>
    </row>
    <row r="34" spans="1:18" ht="12.75" customHeight="1" thickBot="1">
      <c r="A34" s="904">
        <v>19</v>
      </c>
      <c r="B34" s="375">
        <v>1103</v>
      </c>
      <c r="C34" s="376" t="s">
        <v>225</v>
      </c>
      <c r="D34" s="377" t="s">
        <v>631</v>
      </c>
      <c r="E34" s="377">
        <v>11</v>
      </c>
      <c r="F34" s="377" t="s">
        <v>576</v>
      </c>
      <c r="G34" s="483">
        <v>8</v>
      </c>
      <c r="H34" s="483">
        <v>0</v>
      </c>
      <c r="I34" s="483">
        <v>2</v>
      </c>
      <c r="J34" s="483">
        <v>2</v>
      </c>
      <c r="K34" s="483">
        <v>2</v>
      </c>
      <c r="L34" s="483">
        <v>1</v>
      </c>
      <c r="M34" s="483">
        <v>0</v>
      </c>
      <c r="N34" s="483">
        <v>0</v>
      </c>
      <c r="O34" s="905">
        <f t="shared" si="0"/>
        <v>15</v>
      </c>
      <c r="P34" s="906"/>
      <c r="Q34" s="483" t="s">
        <v>1602</v>
      </c>
      <c r="R34" s="907"/>
    </row>
    <row r="35" spans="1:18" ht="12.75" customHeight="1">
      <c r="A35" s="908"/>
      <c r="B35" s="909">
        <v>903</v>
      </c>
      <c r="C35" s="910" t="s">
        <v>1037</v>
      </c>
      <c r="D35" s="911" t="s">
        <v>538</v>
      </c>
      <c r="E35" s="911">
        <v>9</v>
      </c>
      <c r="F35" s="911" t="s">
        <v>889</v>
      </c>
      <c r="G35" s="912" t="s">
        <v>644</v>
      </c>
      <c r="H35" s="912"/>
      <c r="I35" s="912"/>
      <c r="J35" s="912"/>
      <c r="K35" s="912"/>
      <c r="L35" s="912"/>
      <c r="M35" s="912"/>
      <c r="N35" s="912"/>
      <c r="O35" s="913">
        <f t="shared" si="0"/>
        <v>0</v>
      </c>
      <c r="P35" s="914"/>
      <c r="Q35" s="912" t="s">
        <v>226</v>
      </c>
      <c r="R35" s="915"/>
    </row>
    <row r="36" spans="1:18" ht="12.75" customHeight="1">
      <c r="A36" s="902"/>
      <c r="B36" s="355">
        <v>904</v>
      </c>
      <c r="C36" s="356" t="s">
        <v>1406</v>
      </c>
      <c r="D36" s="357" t="s">
        <v>612</v>
      </c>
      <c r="E36" s="357">
        <v>9</v>
      </c>
      <c r="F36" s="357" t="s">
        <v>937</v>
      </c>
      <c r="G36" s="479" t="s">
        <v>644</v>
      </c>
      <c r="H36" s="479"/>
      <c r="I36" s="479"/>
      <c r="J36" s="479"/>
      <c r="K36" s="479"/>
      <c r="L36" s="479"/>
      <c r="M36" s="479"/>
      <c r="N36" s="479"/>
      <c r="O36" s="394">
        <f t="shared" si="0"/>
        <v>0</v>
      </c>
      <c r="P36" s="392"/>
      <c r="Q36" s="479" t="s">
        <v>1484</v>
      </c>
      <c r="R36" s="903"/>
    </row>
    <row r="37" spans="1:18" ht="12.75" customHeight="1">
      <c r="A37" s="902"/>
      <c r="B37" s="355">
        <v>902</v>
      </c>
      <c r="C37" s="356" t="s">
        <v>1423</v>
      </c>
      <c r="D37" s="357" t="s">
        <v>527</v>
      </c>
      <c r="E37" s="357">
        <v>9</v>
      </c>
      <c r="F37" s="357" t="s">
        <v>836</v>
      </c>
      <c r="G37" s="479" t="s">
        <v>644</v>
      </c>
      <c r="H37" s="479"/>
      <c r="I37" s="479"/>
      <c r="J37" s="479"/>
      <c r="K37" s="479"/>
      <c r="L37" s="479"/>
      <c r="M37" s="479"/>
      <c r="N37" s="479"/>
      <c r="O37" s="394">
        <f t="shared" si="0"/>
        <v>0</v>
      </c>
      <c r="P37" s="392"/>
      <c r="Q37" s="479" t="s">
        <v>1498</v>
      </c>
      <c r="R37" s="903"/>
    </row>
    <row r="38" spans="1:18" ht="12.75" customHeight="1">
      <c r="A38" s="902"/>
      <c r="B38" s="355">
        <v>1102</v>
      </c>
      <c r="C38" s="356" t="s">
        <v>1594</v>
      </c>
      <c r="D38" s="357" t="s">
        <v>706</v>
      </c>
      <c r="E38" s="357">
        <v>11</v>
      </c>
      <c r="F38" s="357" t="s">
        <v>528</v>
      </c>
      <c r="G38" s="479" t="s">
        <v>644</v>
      </c>
      <c r="H38" s="479"/>
      <c r="I38" s="479"/>
      <c r="J38" s="479"/>
      <c r="K38" s="479"/>
      <c r="L38" s="479"/>
      <c r="M38" s="479"/>
      <c r="N38" s="479"/>
      <c r="O38" s="394">
        <f t="shared" si="0"/>
        <v>0</v>
      </c>
      <c r="P38" s="392"/>
      <c r="Q38" s="479" t="s">
        <v>1519</v>
      </c>
      <c r="R38" s="903" t="s">
        <v>828</v>
      </c>
    </row>
    <row r="39" spans="1:18" ht="12.75" customHeight="1">
      <c r="A39" s="902"/>
      <c r="B39" s="355">
        <v>1104</v>
      </c>
      <c r="C39" s="356" t="s">
        <v>1427</v>
      </c>
      <c r="D39" s="357" t="s">
        <v>631</v>
      </c>
      <c r="E39" s="357">
        <v>11</v>
      </c>
      <c r="F39" s="357" t="s">
        <v>532</v>
      </c>
      <c r="G39" s="479" t="s">
        <v>644</v>
      </c>
      <c r="H39" s="479"/>
      <c r="I39" s="479"/>
      <c r="J39" s="479"/>
      <c r="K39" s="479"/>
      <c r="L39" s="479"/>
      <c r="M39" s="479"/>
      <c r="N39" s="479"/>
      <c r="O39" s="394">
        <f t="shared" si="0"/>
        <v>0</v>
      </c>
      <c r="P39" s="392"/>
      <c r="Q39" s="479" t="s">
        <v>1486</v>
      </c>
      <c r="R39" s="501"/>
    </row>
    <row r="40" spans="1:18" ht="12.75" customHeight="1">
      <c r="A40" s="902"/>
      <c r="B40" s="355">
        <v>1106</v>
      </c>
      <c r="C40" s="356" t="s">
        <v>1593</v>
      </c>
      <c r="D40" s="357" t="s">
        <v>885</v>
      </c>
      <c r="E40" s="357">
        <v>11</v>
      </c>
      <c r="F40" s="357" t="s">
        <v>587</v>
      </c>
      <c r="G40" s="479" t="s">
        <v>644</v>
      </c>
      <c r="H40" s="479"/>
      <c r="I40" s="479"/>
      <c r="J40" s="479"/>
      <c r="K40" s="479"/>
      <c r="L40" s="479"/>
      <c r="M40" s="479"/>
      <c r="N40" s="479"/>
      <c r="O40" s="394">
        <f t="shared" si="0"/>
        <v>0</v>
      </c>
      <c r="P40" s="392"/>
      <c r="Q40" s="479" t="s">
        <v>221</v>
      </c>
      <c r="R40" s="903"/>
    </row>
    <row r="41" spans="1:18" ht="12.75" customHeight="1">
      <c r="A41" s="902"/>
      <c r="B41" s="355">
        <v>1111</v>
      </c>
      <c r="C41" s="356" t="s">
        <v>64</v>
      </c>
      <c r="D41" s="357" t="s">
        <v>743</v>
      </c>
      <c r="E41" s="357">
        <v>11</v>
      </c>
      <c r="F41" s="357" t="s">
        <v>889</v>
      </c>
      <c r="G41" s="479" t="s">
        <v>644</v>
      </c>
      <c r="H41" s="479"/>
      <c r="I41" s="479"/>
      <c r="J41" s="479"/>
      <c r="K41" s="479"/>
      <c r="L41" s="479"/>
      <c r="M41" s="479"/>
      <c r="N41" s="479"/>
      <c r="O41" s="394">
        <f t="shared" si="0"/>
        <v>0</v>
      </c>
      <c r="P41" s="392"/>
      <c r="Q41" s="479" t="s">
        <v>226</v>
      </c>
      <c r="R41" s="903"/>
    </row>
    <row r="42" spans="1:18" ht="12.75" customHeight="1" thickBot="1">
      <c r="A42" s="904"/>
      <c r="B42" s="375">
        <v>1007</v>
      </c>
      <c r="C42" s="376" t="s">
        <v>1065</v>
      </c>
      <c r="D42" s="377" t="s">
        <v>625</v>
      </c>
      <c r="E42" s="377">
        <v>10</v>
      </c>
      <c r="F42" s="377" t="s">
        <v>836</v>
      </c>
      <c r="G42" s="483" t="s">
        <v>644</v>
      </c>
      <c r="H42" s="483"/>
      <c r="I42" s="483"/>
      <c r="J42" s="483"/>
      <c r="K42" s="483"/>
      <c r="L42" s="483"/>
      <c r="M42" s="483"/>
      <c r="N42" s="483"/>
      <c r="O42" s="905"/>
      <c r="P42" s="906"/>
      <c r="Q42" s="483" t="s">
        <v>1576</v>
      </c>
      <c r="R42" s="907"/>
    </row>
    <row r="45" spans="1:10" ht="27" customHeight="1">
      <c r="A45" s="191"/>
      <c r="B45" s="191"/>
      <c r="C45" s="191"/>
      <c r="D45" s="191"/>
      <c r="E45" s="191"/>
      <c r="F45" s="191"/>
      <c r="I45" s="191"/>
      <c r="J45" s="191"/>
    </row>
    <row r="46" spans="1:10" ht="24.75" customHeight="1">
      <c r="A46" s="191"/>
      <c r="B46" s="191"/>
      <c r="C46" s="191"/>
      <c r="D46" s="191"/>
      <c r="E46" s="191"/>
      <c r="F46" s="191"/>
      <c r="I46" s="191"/>
      <c r="J46" s="191"/>
    </row>
    <row r="47" spans="1:10" ht="22.5" customHeight="1">
      <c r="A47" s="191"/>
      <c r="B47" s="191"/>
      <c r="C47" s="191"/>
      <c r="D47" s="191"/>
      <c r="E47" s="191"/>
      <c r="F47" s="191"/>
      <c r="I47" s="191"/>
      <c r="J47" s="191"/>
    </row>
    <row r="48" spans="1:19" ht="15.75" customHeight="1">
      <c r="A48" s="916"/>
      <c r="B48" s="191"/>
      <c r="C48" s="191"/>
      <c r="D48" s="191"/>
      <c r="E48" s="191"/>
      <c r="F48" s="191"/>
      <c r="G48" s="27"/>
      <c r="R48" s="191"/>
      <c r="S48" s="191"/>
    </row>
  </sheetData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39"/>
  </sheetPr>
  <dimension ref="A1:N120"/>
  <sheetViews>
    <sheetView workbookViewId="0" topLeftCell="A1">
      <selection activeCell="A6" sqref="A6:N6"/>
    </sheetView>
  </sheetViews>
  <sheetFormatPr defaultColWidth="9.00390625" defaultRowHeight="12.75"/>
  <cols>
    <col min="1" max="1" width="6.375" style="0" customWidth="1"/>
    <col min="2" max="2" width="5.875" style="0" customWidth="1"/>
    <col min="3" max="3" width="12.875" style="0" customWidth="1"/>
    <col min="4" max="4" width="12.625" style="0" customWidth="1"/>
    <col min="5" max="5" width="21.00390625" style="0" customWidth="1"/>
    <col min="6" max="6" width="7.75390625" style="0" customWidth="1"/>
    <col min="7" max="7" width="7.25390625" style="0" customWidth="1"/>
    <col min="8" max="8" width="7.00390625" style="0" customWidth="1"/>
    <col min="9" max="9" width="9.75390625" style="0" customWidth="1"/>
    <col min="10" max="10" width="7.875" style="0" customWidth="1"/>
    <col min="11" max="11" width="10.625" style="0" customWidth="1"/>
    <col min="12" max="12" width="10.75390625" style="0" customWidth="1"/>
    <col min="13" max="13" width="15.75390625" style="0" customWidth="1"/>
    <col min="14" max="14" width="10.00390625" style="0" customWidth="1"/>
  </cols>
  <sheetData>
    <row r="1" spans="1:14" ht="12.75">
      <c r="A1" s="833" t="s">
        <v>227</v>
      </c>
      <c r="B1" s="833"/>
      <c r="C1" s="833"/>
      <c r="D1" s="833"/>
      <c r="E1" s="833"/>
      <c r="F1" s="833"/>
      <c r="G1" s="833"/>
      <c r="H1" s="833"/>
      <c r="I1" s="833"/>
      <c r="J1" s="833"/>
      <c r="K1" s="833"/>
      <c r="L1" s="833"/>
      <c r="M1" s="833"/>
      <c r="N1" s="833"/>
    </row>
    <row r="2" spans="1:14" ht="12.7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1:14" ht="43.5" customHeight="1">
      <c r="A3" s="917" t="s">
        <v>228</v>
      </c>
      <c r="B3" s="917"/>
      <c r="C3" s="917"/>
      <c r="D3" s="917"/>
      <c r="E3" s="917"/>
      <c r="F3" s="917"/>
      <c r="G3" s="917"/>
      <c r="H3" s="917"/>
      <c r="I3" s="917"/>
      <c r="J3" s="917"/>
      <c r="K3" s="917"/>
      <c r="L3" s="917"/>
      <c r="M3" s="917"/>
      <c r="N3" s="917"/>
    </row>
    <row r="4" spans="1:14" ht="12.75">
      <c r="A4" s="918" t="s">
        <v>229</v>
      </c>
      <c r="B4" s="918"/>
      <c r="C4" s="918"/>
      <c r="D4" s="918"/>
      <c r="E4" s="918"/>
      <c r="F4" s="918"/>
      <c r="G4" s="918"/>
      <c r="H4" s="918"/>
      <c r="I4" s="918"/>
      <c r="J4" s="918"/>
      <c r="K4" s="918"/>
      <c r="L4" s="918"/>
      <c r="M4" s="918"/>
      <c r="N4" s="918"/>
    </row>
    <row r="5" spans="1:14" ht="12.75">
      <c r="A5" s="917" t="s">
        <v>1178</v>
      </c>
      <c r="B5" s="917"/>
      <c r="C5" s="917"/>
      <c r="D5" s="917"/>
      <c r="E5" s="917"/>
      <c r="F5" s="917"/>
      <c r="G5" s="917"/>
      <c r="H5" s="917"/>
      <c r="I5" s="917"/>
      <c r="J5" s="917"/>
      <c r="K5" s="917"/>
      <c r="L5" s="917"/>
      <c r="M5" s="917"/>
      <c r="N5" s="917"/>
    </row>
    <row r="6" spans="1:14" ht="12.75">
      <c r="A6" s="917" t="s">
        <v>230</v>
      </c>
      <c r="B6" s="917"/>
      <c r="C6" s="917"/>
      <c r="D6" s="917"/>
      <c r="E6" s="917"/>
      <c r="F6" s="917"/>
      <c r="G6" s="917"/>
      <c r="H6" s="917"/>
      <c r="I6" s="917"/>
      <c r="J6" s="917"/>
      <c r="K6" s="917"/>
      <c r="L6" s="917"/>
      <c r="M6" s="917"/>
      <c r="N6" s="917"/>
    </row>
    <row r="7" spans="1:14" ht="12.75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</row>
    <row r="8" spans="1:3" ht="12.75">
      <c r="A8" s="832" t="s">
        <v>395</v>
      </c>
      <c r="B8" s="832"/>
      <c r="C8" s="832"/>
    </row>
    <row r="9" spans="1:14" ht="19.5" customHeight="1">
      <c r="A9" s="2" t="s">
        <v>497</v>
      </c>
      <c r="B9" s="7" t="s">
        <v>873</v>
      </c>
      <c r="C9" s="7" t="s">
        <v>1134</v>
      </c>
      <c r="D9" s="7" t="s">
        <v>1135</v>
      </c>
      <c r="E9" s="36" t="s">
        <v>501</v>
      </c>
      <c r="F9" s="36"/>
      <c r="G9" s="36"/>
      <c r="H9" s="36"/>
      <c r="I9" s="36"/>
      <c r="J9" s="36"/>
      <c r="K9" s="36" t="s">
        <v>824</v>
      </c>
      <c r="L9" s="36" t="s">
        <v>509</v>
      </c>
      <c r="M9" s="36" t="s">
        <v>1439</v>
      </c>
      <c r="N9" s="36" t="s">
        <v>1279</v>
      </c>
    </row>
    <row r="10" spans="1:14" ht="19.5" customHeight="1">
      <c r="A10" s="8"/>
      <c r="B10" s="7"/>
      <c r="C10" s="7"/>
      <c r="D10" s="7"/>
      <c r="E10" s="36"/>
      <c r="F10" s="36">
        <v>10</v>
      </c>
      <c r="G10" s="36">
        <v>10</v>
      </c>
      <c r="H10" s="36">
        <v>10</v>
      </c>
      <c r="I10" s="36">
        <v>10</v>
      </c>
      <c r="J10" s="36"/>
      <c r="K10" s="19">
        <f aca="true" t="shared" si="0" ref="K10:K19">SUM(F10:J10)</f>
        <v>40</v>
      </c>
      <c r="L10" s="19"/>
      <c r="M10" s="19"/>
      <c r="N10" s="7"/>
    </row>
    <row r="11" spans="1:14" ht="19.5" customHeight="1">
      <c r="A11" s="25">
        <v>1</v>
      </c>
      <c r="B11" s="10">
        <v>710</v>
      </c>
      <c r="C11" s="10" t="s">
        <v>231</v>
      </c>
      <c r="D11" s="10" t="s">
        <v>779</v>
      </c>
      <c r="E11" s="10" t="s">
        <v>846</v>
      </c>
      <c r="F11" s="10">
        <v>10</v>
      </c>
      <c r="G11" s="10">
        <v>0</v>
      </c>
      <c r="H11" s="10">
        <v>10</v>
      </c>
      <c r="I11" s="10">
        <v>5</v>
      </c>
      <c r="J11" s="10"/>
      <c r="K11" s="10">
        <f t="shared" si="0"/>
        <v>25</v>
      </c>
      <c r="L11" s="11" t="s">
        <v>515</v>
      </c>
      <c r="M11" s="10" t="s">
        <v>232</v>
      </c>
      <c r="N11" s="13"/>
    </row>
    <row r="12" spans="1:14" ht="19.5" customHeight="1">
      <c r="A12" s="25">
        <v>2</v>
      </c>
      <c r="B12" s="10">
        <v>709</v>
      </c>
      <c r="C12" s="10" t="s">
        <v>1156</v>
      </c>
      <c r="D12" s="10" t="s">
        <v>14</v>
      </c>
      <c r="E12" s="10" t="s">
        <v>836</v>
      </c>
      <c r="F12" s="10">
        <v>10</v>
      </c>
      <c r="G12" s="10">
        <v>0</v>
      </c>
      <c r="H12" s="10">
        <v>9</v>
      </c>
      <c r="I12" s="10">
        <v>5</v>
      </c>
      <c r="J12" s="10"/>
      <c r="K12" s="10">
        <f t="shared" si="0"/>
        <v>24</v>
      </c>
      <c r="L12" s="10" t="s">
        <v>520</v>
      </c>
      <c r="M12" s="10" t="s">
        <v>233</v>
      </c>
      <c r="N12" s="13"/>
    </row>
    <row r="13" spans="1:14" ht="19.5" customHeight="1">
      <c r="A13" s="26">
        <v>3</v>
      </c>
      <c r="B13" s="19">
        <v>706</v>
      </c>
      <c r="C13" s="19" t="s">
        <v>403</v>
      </c>
      <c r="D13" s="19" t="s">
        <v>523</v>
      </c>
      <c r="E13" s="19" t="s">
        <v>587</v>
      </c>
      <c r="F13" s="19">
        <v>0</v>
      </c>
      <c r="G13" s="19">
        <v>0</v>
      </c>
      <c r="H13" s="19">
        <v>10</v>
      </c>
      <c r="I13" s="19">
        <v>5</v>
      </c>
      <c r="J13" s="19"/>
      <c r="K13" s="19">
        <f t="shared" si="0"/>
        <v>15</v>
      </c>
      <c r="L13" s="19"/>
      <c r="M13" s="919" t="s">
        <v>234</v>
      </c>
      <c r="N13" s="7"/>
    </row>
    <row r="14" spans="1:14" ht="19.5" customHeight="1">
      <c r="A14" s="26">
        <v>4</v>
      </c>
      <c r="B14" s="19">
        <v>708</v>
      </c>
      <c r="C14" s="19" t="s">
        <v>1501</v>
      </c>
      <c r="D14" s="19" t="s">
        <v>608</v>
      </c>
      <c r="E14" s="19" t="s">
        <v>579</v>
      </c>
      <c r="F14" s="19">
        <v>5</v>
      </c>
      <c r="G14" s="19">
        <v>0</v>
      </c>
      <c r="H14" s="19">
        <v>0</v>
      </c>
      <c r="I14" s="19">
        <v>5</v>
      </c>
      <c r="J14" s="19"/>
      <c r="K14" s="19">
        <f t="shared" si="0"/>
        <v>10</v>
      </c>
      <c r="L14" s="19"/>
      <c r="M14" s="35" t="s">
        <v>235</v>
      </c>
      <c r="N14" s="7"/>
    </row>
    <row r="15" spans="1:14" ht="19.5" customHeight="1">
      <c r="A15" s="26">
        <v>4</v>
      </c>
      <c r="B15" s="19">
        <v>705</v>
      </c>
      <c r="C15" s="19" t="s">
        <v>1314</v>
      </c>
      <c r="D15" s="19" t="s">
        <v>531</v>
      </c>
      <c r="E15" s="19" t="s">
        <v>841</v>
      </c>
      <c r="F15" s="19">
        <v>10</v>
      </c>
      <c r="G15" s="19">
        <v>0</v>
      </c>
      <c r="H15" s="19">
        <v>0</v>
      </c>
      <c r="I15" s="19">
        <v>0</v>
      </c>
      <c r="J15" s="19"/>
      <c r="K15" s="19">
        <f t="shared" si="0"/>
        <v>10</v>
      </c>
      <c r="L15" s="19"/>
      <c r="M15" s="19" t="s">
        <v>449</v>
      </c>
      <c r="N15" s="7"/>
    </row>
    <row r="16" spans="1:14" ht="19.5" customHeight="1">
      <c r="A16" s="26">
        <v>10</v>
      </c>
      <c r="B16" s="19">
        <v>702</v>
      </c>
      <c r="C16" s="19" t="s">
        <v>408</v>
      </c>
      <c r="D16" s="19" t="s">
        <v>527</v>
      </c>
      <c r="E16" s="19" t="s">
        <v>948</v>
      </c>
      <c r="F16" s="19">
        <v>0</v>
      </c>
      <c r="G16" s="19">
        <v>0</v>
      </c>
      <c r="H16" s="19">
        <v>0</v>
      </c>
      <c r="I16" s="19">
        <v>0</v>
      </c>
      <c r="J16" s="19"/>
      <c r="K16" s="19">
        <f t="shared" si="0"/>
        <v>0</v>
      </c>
      <c r="L16" s="19"/>
      <c r="M16" s="19" t="s">
        <v>236</v>
      </c>
      <c r="N16" s="7"/>
    </row>
    <row r="17" spans="1:14" ht="19.5" customHeight="1">
      <c r="A17" s="26">
        <v>10</v>
      </c>
      <c r="B17" s="19">
        <v>703</v>
      </c>
      <c r="C17" s="17" t="s">
        <v>237</v>
      </c>
      <c r="D17" s="17" t="s">
        <v>238</v>
      </c>
      <c r="E17" s="17" t="s">
        <v>545</v>
      </c>
      <c r="F17" s="17">
        <v>0</v>
      </c>
      <c r="G17" s="17">
        <v>0</v>
      </c>
      <c r="H17" s="17">
        <v>0</v>
      </c>
      <c r="I17" s="17">
        <v>0</v>
      </c>
      <c r="J17" s="17"/>
      <c r="K17" s="19">
        <f t="shared" si="0"/>
        <v>0</v>
      </c>
      <c r="L17" s="19"/>
      <c r="M17" s="17" t="s">
        <v>239</v>
      </c>
      <c r="N17" s="7"/>
    </row>
    <row r="18" spans="1:14" ht="19.5" customHeight="1">
      <c r="A18" s="26">
        <v>10</v>
      </c>
      <c r="B18" s="19">
        <v>713</v>
      </c>
      <c r="C18" s="19" t="s">
        <v>240</v>
      </c>
      <c r="D18" s="19" t="s">
        <v>1058</v>
      </c>
      <c r="E18" s="19" t="s">
        <v>1154</v>
      </c>
      <c r="F18" s="19">
        <v>0</v>
      </c>
      <c r="G18" s="19">
        <v>0</v>
      </c>
      <c r="H18" s="19">
        <v>0</v>
      </c>
      <c r="I18" s="19">
        <v>0</v>
      </c>
      <c r="J18" s="19"/>
      <c r="K18" s="19">
        <f t="shared" si="0"/>
        <v>0</v>
      </c>
      <c r="L18" s="19"/>
      <c r="M18" s="19" t="s">
        <v>241</v>
      </c>
      <c r="N18" s="7"/>
    </row>
    <row r="19" spans="1:14" ht="19.5" customHeight="1">
      <c r="A19" s="26">
        <v>10</v>
      </c>
      <c r="B19" s="19">
        <v>715</v>
      </c>
      <c r="C19" s="19" t="s">
        <v>758</v>
      </c>
      <c r="D19" s="19" t="s">
        <v>759</v>
      </c>
      <c r="E19" s="19" t="s">
        <v>1350</v>
      </c>
      <c r="F19" s="19">
        <v>0</v>
      </c>
      <c r="G19" s="19">
        <v>0</v>
      </c>
      <c r="H19" s="19">
        <v>0</v>
      </c>
      <c r="I19" s="19">
        <v>0</v>
      </c>
      <c r="J19" s="19"/>
      <c r="K19" s="19">
        <f t="shared" si="0"/>
        <v>0</v>
      </c>
      <c r="L19" s="19"/>
      <c r="M19" s="19" t="s">
        <v>242</v>
      </c>
      <c r="N19" s="7"/>
    </row>
    <row r="20" spans="1:14" ht="19.5" customHeight="1">
      <c r="A20" s="26">
        <v>10</v>
      </c>
      <c r="B20" s="19">
        <v>717</v>
      </c>
      <c r="C20" s="19" t="s">
        <v>79</v>
      </c>
      <c r="D20" s="19" t="s">
        <v>655</v>
      </c>
      <c r="E20" s="19" t="s">
        <v>519</v>
      </c>
      <c r="F20" s="19">
        <v>0</v>
      </c>
      <c r="G20" s="19">
        <v>0</v>
      </c>
      <c r="H20" s="19">
        <v>0</v>
      </c>
      <c r="I20" s="19">
        <v>0</v>
      </c>
      <c r="J20" s="19"/>
      <c r="K20" s="19">
        <v>0</v>
      </c>
      <c r="L20" s="19"/>
      <c r="M20" s="19" t="s">
        <v>243</v>
      </c>
      <c r="N20" s="7"/>
    </row>
    <row r="21" spans="1:14" ht="19.5" customHeight="1">
      <c r="A21" s="367"/>
      <c r="B21" s="19">
        <v>701</v>
      </c>
      <c r="C21" s="19" t="s">
        <v>915</v>
      </c>
      <c r="D21" s="19" t="s">
        <v>885</v>
      </c>
      <c r="E21" s="19" t="s">
        <v>916</v>
      </c>
      <c r="F21" s="19"/>
      <c r="G21" s="19"/>
      <c r="H21" s="19"/>
      <c r="I21" s="19"/>
      <c r="J21" s="19"/>
      <c r="K21" s="19" t="s">
        <v>644</v>
      </c>
      <c r="L21" s="762"/>
      <c r="M21" s="19" t="s">
        <v>1775</v>
      </c>
      <c r="N21" s="762"/>
    </row>
    <row r="22" spans="1:14" ht="19.5" customHeight="1">
      <c r="A22" s="367"/>
      <c r="B22" s="19">
        <v>704</v>
      </c>
      <c r="C22" s="762" t="s">
        <v>244</v>
      </c>
      <c r="D22" s="762" t="s">
        <v>785</v>
      </c>
      <c r="E22" s="762" t="s">
        <v>514</v>
      </c>
      <c r="F22" s="762"/>
      <c r="G22" s="762"/>
      <c r="H22" s="762"/>
      <c r="I22" s="762"/>
      <c r="J22" s="762"/>
      <c r="K22" s="19" t="s">
        <v>644</v>
      </c>
      <c r="L22" s="19"/>
      <c r="M22" s="762" t="s">
        <v>245</v>
      </c>
      <c r="N22" s="7"/>
    </row>
    <row r="23" spans="1:14" ht="19.5" customHeight="1">
      <c r="A23" s="367"/>
      <c r="B23" s="19">
        <v>707</v>
      </c>
      <c r="C23" s="19" t="s">
        <v>1386</v>
      </c>
      <c r="D23" s="19" t="s">
        <v>658</v>
      </c>
      <c r="E23" s="19" t="s">
        <v>931</v>
      </c>
      <c r="F23" s="19"/>
      <c r="G23" s="19"/>
      <c r="H23" s="19"/>
      <c r="I23" s="19"/>
      <c r="J23" s="19"/>
      <c r="K23" s="19" t="s">
        <v>644</v>
      </c>
      <c r="L23" s="36"/>
      <c r="M23" s="19" t="s">
        <v>363</v>
      </c>
      <c r="N23" s="36"/>
    </row>
    <row r="24" spans="1:14" ht="19.5" customHeight="1">
      <c r="A24" s="367"/>
      <c r="B24" s="19">
        <v>711</v>
      </c>
      <c r="C24" s="19" t="s">
        <v>1307</v>
      </c>
      <c r="D24" s="19" t="s">
        <v>548</v>
      </c>
      <c r="E24" s="19" t="s">
        <v>833</v>
      </c>
      <c r="F24" s="19"/>
      <c r="G24" s="19"/>
      <c r="H24" s="19"/>
      <c r="I24" s="19"/>
      <c r="J24" s="19"/>
      <c r="K24" s="19" t="s">
        <v>644</v>
      </c>
      <c r="L24" s="19"/>
      <c r="M24" s="19" t="s">
        <v>243</v>
      </c>
      <c r="N24" s="7"/>
    </row>
    <row r="25" spans="1:14" ht="19.5" customHeight="1">
      <c r="A25" s="367"/>
      <c r="B25" s="19">
        <v>712</v>
      </c>
      <c r="C25" s="19" t="s">
        <v>246</v>
      </c>
      <c r="D25" s="19" t="s">
        <v>531</v>
      </c>
      <c r="E25" s="19" t="s">
        <v>247</v>
      </c>
      <c r="F25" s="19"/>
      <c r="G25" s="19"/>
      <c r="H25" s="19"/>
      <c r="I25" s="19"/>
      <c r="J25" s="19"/>
      <c r="K25" s="19" t="s">
        <v>644</v>
      </c>
      <c r="L25" s="19"/>
      <c r="M25" s="19" t="s">
        <v>248</v>
      </c>
      <c r="N25" s="36"/>
    </row>
    <row r="26" spans="1:14" ht="19.5" customHeight="1">
      <c r="A26" s="367"/>
      <c r="B26" s="19">
        <v>714</v>
      </c>
      <c r="C26" s="17" t="s">
        <v>31</v>
      </c>
      <c r="D26" s="17" t="s">
        <v>527</v>
      </c>
      <c r="E26" s="19" t="s">
        <v>561</v>
      </c>
      <c r="F26" s="19"/>
      <c r="G26" s="19"/>
      <c r="H26" s="19"/>
      <c r="I26" s="19"/>
      <c r="J26" s="19"/>
      <c r="K26" s="19" t="s">
        <v>644</v>
      </c>
      <c r="L26" s="17"/>
      <c r="M26" s="17" t="s">
        <v>416</v>
      </c>
      <c r="N26" s="7"/>
    </row>
    <row r="27" spans="1:14" ht="19.5" customHeight="1">
      <c r="A27" s="367"/>
      <c r="B27" s="19">
        <v>716</v>
      </c>
      <c r="C27" s="19" t="s">
        <v>1379</v>
      </c>
      <c r="D27" s="19" t="s">
        <v>655</v>
      </c>
      <c r="E27" s="19" t="s">
        <v>524</v>
      </c>
      <c r="F27" s="19"/>
      <c r="G27" s="19"/>
      <c r="H27" s="19"/>
      <c r="I27" s="19"/>
      <c r="J27" s="19"/>
      <c r="K27" s="19" t="s">
        <v>644</v>
      </c>
      <c r="L27" s="19"/>
      <c r="M27" s="19" t="s">
        <v>392</v>
      </c>
      <c r="N27" s="7"/>
    </row>
    <row r="28" spans="1:14" ht="24.75" customHeight="1">
      <c r="A28" s="799" t="s">
        <v>427</v>
      </c>
      <c r="B28" s="799"/>
      <c r="C28" s="799"/>
      <c r="D28" s="799"/>
      <c r="E28" s="767"/>
      <c r="F28" s="767"/>
      <c r="G28" s="767"/>
      <c r="H28" s="767"/>
      <c r="I28" s="767"/>
      <c r="J28" s="767"/>
      <c r="K28" s="767"/>
      <c r="L28" s="767"/>
      <c r="M28" s="767"/>
      <c r="N28" s="768"/>
    </row>
    <row r="29" spans="1:14" ht="18" customHeight="1">
      <c r="A29" s="2" t="s">
        <v>497</v>
      </c>
      <c r="B29" s="7" t="s">
        <v>873</v>
      </c>
      <c r="C29" s="7" t="s">
        <v>1134</v>
      </c>
      <c r="D29" s="7" t="s">
        <v>1135</v>
      </c>
      <c r="E29" s="36" t="s">
        <v>501</v>
      </c>
      <c r="F29" s="36"/>
      <c r="G29" s="36"/>
      <c r="H29" s="36"/>
      <c r="I29" s="36"/>
      <c r="J29" s="36"/>
      <c r="K29" s="36" t="s">
        <v>824</v>
      </c>
      <c r="L29" s="36" t="s">
        <v>509</v>
      </c>
      <c r="M29" s="36" t="s">
        <v>1439</v>
      </c>
      <c r="N29" s="36" t="s">
        <v>1279</v>
      </c>
    </row>
    <row r="30" spans="1:14" ht="18" customHeight="1">
      <c r="A30" s="8"/>
      <c r="B30" s="7"/>
      <c r="C30" s="7"/>
      <c r="D30" s="7"/>
      <c r="E30" s="36"/>
      <c r="F30" s="36">
        <v>10</v>
      </c>
      <c r="G30" s="36">
        <v>10</v>
      </c>
      <c r="H30" s="36">
        <v>10</v>
      </c>
      <c r="I30" s="36">
        <v>10</v>
      </c>
      <c r="J30" s="36">
        <v>10</v>
      </c>
      <c r="K30" s="36">
        <f aca="true" t="shared" si="1" ref="K30:K46">SUM(F30:J30)</f>
        <v>50</v>
      </c>
      <c r="L30" s="36"/>
      <c r="M30" s="36"/>
      <c r="N30" s="36"/>
    </row>
    <row r="31" spans="1:14" ht="18" customHeight="1">
      <c r="A31" s="15">
        <v>1</v>
      </c>
      <c r="B31" s="10">
        <v>812</v>
      </c>
      <c r="C31" s="10" t="s">
        <v>964</v>
      </c>
      <c r="D31" s="10" t="s">
        <v>698</v>
      </c>
      <c r="E31" s="10" t="s">
        <v>836</v>
      </c>
      <c r="F31" s="15">
        <v>10</v>
      </c>
      <c r="G31" s="15">
        <v>0</v>
      </c>
      <c r="H31" s="15">
        <v>0</v>
      </c>
      <c r="I31" s="15">
        <v>3</v>
      </c>
      <c r="J31" s="15"/>
      <c r="K31" s="920">
        <f t="shared" si="1"/>
        <v>13</v>
      </c>
      <c r="L31" s="15" t="s">
        <v>515</v>
      </c>
      <c r="M31" s="11" t="s">
        <v>233</v>
      </c>
      <c r="N31" s="11" t="s">
        <v>1195</v>
      </c>
    </row>
    <row r="32" spans="1:14" ht="18" customHeight="1">
      <c r="A32" s="15">
        <v>2</v>
      </c>
      <c r="B32" s="10">
        <v>816</v>
      </c>
      <c r="C32" s="10" t="s">
        <v>435</v>
      </c>
      <c r="D32" s="10" t="s">
        <v>560</v>
      </c>
      <c r="E32" s="755" t="s">
        <v>833</v>
      </c>
      <c r="F32" s="15">
        <v>10</v>
      </c>
      <c r="G32" s="15">
        <v>0</v>
      </c>
      <c r="H32" s="15">
        <v>2</v>
      </c>
      <c r="I32" s="15">
        <v>0</v>
      </c>
      <c r="J32" s="15"/>
      <c r="K32" s="920">
        <f t="shared" si="1"/>
        <v>12</v>
      </c>
      <c r="L32" s="15" t="s">
        <v>520</v>
      </c>
      <c r="M32" s="11" t="s">
        <v>249</v>
      </c>
      <c r="N32" s="11"/>
    </row>
    <row r="33" spans="1:14" ht="18" customHeight="1">
      <c r="A33" s="8">
        <v>3</v>
      </c>
      <c r="B33" s="921">
        <v>819</v>
      </c>
      <c r="C33" s="19" t="s">
        <v>1246</v>
      </c>
      <c r="D33" s="19" t="s">
        <v>552</v>
      </c>
      <c r="E33" s="19" t="s">
        <v>886</v>
      </c>
      <c r="F33" s="8">
        <v>0</v>
      </c>
      <c r="G33" s="8">
        <v>0</v>
      </c>
      <c r="H33" s="8">
        <v>0</v>
      </c>
      <c r="I33" s="8">
        <v>4</v>
      </c>
      <c r="J33" s="8"/>
      <c r="K33" s="36">
        <f t="shared" si="1"/>
        <v>4</v>
      </c>
      <c r="L33" s="8"/>
      <c r="M33" s="18" t="s">
        <v>241</v>
      </c>
      <c r="N33" s="18"/>
    </row>
    <row r="34" spans="1:14" ht="18" customHeight="1">
      <c r="A34" s="8">
        <v>4</v>
      </c>
      <c r="B34" s="921">
        <v>801</v>
      </c>
      <c r="C34" s="921" t="s">
        <v>776</v>
      </c>
      <c r="D34" s="135" t="s">
        <v>538</v>
      </c>
      <c r="E34" s="135" t="s">
        <v>528</v>
      </c>
      <c r="F34" s="8">
        <v>0</v>
      </c>
      <c r="G34" s="8">
        <v>0</v>
      </c>
      <c r="H34" s="8">
        <v>0</v>
      </c>
      <c r="I34" s="8">
        <v>3</v>
      </c>
      <c r="J34" s="8"/>
      <c r="K34" s="36">
        <f t="shared" si="1"/>
        <v>3</v>
      </c>
      <c r="L34" s="8"/>
      <c r="M34" s="48" t="s">
        <v>250</v>
      </c>
      <c r="N34" s="48"/>
    </row>
    <row r="35" spans="1:14" ht="18" customHeight="1">
      <c r="A35" s="8">
        <v>5</v>
      </c>
      <c r="B35" s="19">
        <v>802</v>
      </c>
      <c r="C35" s="19" t="s">
        <v>302</v>
      </c>
      <c r="D35" s="19" t="s">
        <v>1051</v>
      </c>
      <c r="E35" s="19" t="s">
        <v>568</v>
      </c>
      <c r="F35" s="8">
        <v>0</v>
      </c>
      <c r="G35" s="8">
        <v>0</v>
      </c>
      <c r="H35" s="8">
        <v>0</v>
      </c>
      <c r="I35" s="8">
        <v>0</v>
      </c>
      <c r="J35" s="8"/>
      <c r="K35" s="36">
        <f t="shared" si="1"/>
        <v>0</v>
      </c>
      <c r="L35" s="8"/>
      <c r="M35" s="18" t="s">
        <v>251</v>
      </c>
      <c r="N35" s="18"/>
    </row>
    <row r="36" spans="1:14" ht="18" customHeight="1">
      <c r="A36" s="8">
        <v>6</v>
      </c>
      <c r="B36" s="19">
        <v>804</v>
      </c>
      <c r="C36" s="17" t="s">
        <v>848</v>
      </c>
      <c r="D36" s="17" t="s">
        <v>608</v>
      </c>
      <c r="E36" s="17" t="s">
        <v>545</v>
      </c>
      <c r="F36" s="8">
        <v>0</v>
      </c>
      <c r="G36" s="8">
        <v>0</v>
      </c>
      <c r="H36" s="8">
        <v>0</v>
      </c>
      <c r="I36" s="8">
        <v>0</v>
      </c>
      <c r="J36" s="8"/>
      <c r="K36" s="36">
        <f t="shared" si="1"/>
        <v>0</v>
      </c>
      <c r="L36" s="8"/>
      <c r="M36" s="43" t="s">
        <v>239</v>
      </c>
      <c r="N36" s="18"/>
    </row>
    <row r="37" spans="1:14" ht="18" customHeight="1" thickBot="1">
      <c r="A37" s="8">
        <v>7</v>
      </c>
      <c r="B37" s="921">
        <v>805</v>
      </c>
      <c r="C37" s="762" t="s">
        <v>252</v>
      </c>
      <c r="D37" s="762" t="s">
        <v>858</v>
      </c>
      <c r="E37" s="762" t="s">
        <v>514</v>
      </c>
      <c r="F37" s="8">
        <v>0</v>
      </c>
      <c r="G37" s="8">
        <v>0</v>
      </c>
      <c r="H37" s="8">
        <v>0</v>
      </c>
      <c r="I37" s="8">
        <v>0</v>
      </c>
      <c r="J37" s="8"/>
      <c r="K37" s="36">
        <f t="shared" si="1"/>
        <v>0</v>
      </c>
      <c r="L37" s="8"/>
      <c r="M37" s="922" t="s">
        <v>245</v>
      </c>
      <c r="N37" s="923"/>
    </row>
    <row r="38" spans="1:14" ht="18" customHeight="1">
      <c r="A38" s="8">
        <v>8</v>
      </c>
      <c r="B38" s="19">
        <v>806</v>
      </c>
      <c r="C38" s="19" t="s">
        <v>253</v>
      </c>
      <c r="D38" s="19" t="s">
        <v>1051</v>
      </c>
      <c r="E38" s="19" t="s">
        <v>576</v>
      </c>
      <c r="F38" s="8">
        <v>0</v>
      </c>
      <c r="G38" s="8">
        <v>0</v>
      </c>
      <c r="H38" s="8">
        <v>0</v>
      </c>
      <c r="I38" s="8">
        <v>0</v>
      </c>
      <c r="J38" s="8"/>
      <c r="K38" s="36">
        <f t="shared" si="1"/>
        <v>0</v>
      </c>
      <c r="L38" s="8"/>
      <c r="M38" s="18" t="s">
        <v>254</v>
      </c>
      <c r="N38" s="18"/>
    </row>
    <row r="39" spans="1:14" ht="18" customHeight="1">
      <c r="A39" s="8">
        <v>9</v>
      </c>
      <c r="B39" s="921">
        <v>807</v>
      </c>
      <c r="C39" s="19" t="s">
        <v>976</v>
      </c>
      <c r="D39" s="19" t="s">
        <v>586</v>
      </c>
      <c r="E39" s="19" t="s">
        <v>841</v>
      </c>
      <c r="F39" s="8">
        <v>0</v>
      </c>
      <c r="G39" s="8">
        <v>0</v>
      </c>
      <c r="H39" s="8">
        <v>0</v>
      </c>
      <c r="I39" s="8">
        <v>0</v>
      </c>
      <c r="J39" s="8"/>
      <c r="K39" s="36">
        <f t="shared" si="1"/>
        <v>0</v>
      </c>
      <c r="L39" s="8"/>
      <c r="M39" s="18" t="s">
        <v>449</v>
      </c>
      <c r="N39" s="18"/>
    </row>
    <row r="40" spans="1:14" ht="18" customHeight="1">
      <c r="A40" s="8">
        <v>10</v>
      </c>
      <c r="B40" s="921">
        <v>809</v>
      </c>
      <c r="C40" s="19" t="s">
        <v>255</v>
      </c>
      <c r="D40" s="19" t="s">
        <v>531</v>
      </c>
      <c r="E40" s="19" t="s">
        <v>587</v>
      </c>
      <c r="F40" s="8">
        <v>0</v>
      </c>
      <c r="G40" s="8">
        <v>0</v>
      </c>
      <c r="H40" s="8">
        <v>0</v>
      </c>
      <c r="I40" s="8">
        <v>0</v>
      </c>
      <c r="J40" s="8"/>
      <c r="K40" s="36">
        <f t="shared" si="1"/>
        <v>0</v>
      </c>
      <c r="L40" s="8"/>
      <c r="M40" s="924" t="s">
        <v>234</v>
      </c>
      <c r="N40" s="18"/>
    </row>
    <row r="41" spans="1:14" ht="18" customHeight="1">
      <c r="A41" s="8">
        <v>11</v>
      </c>
      <c r="B41" s="921">
        <v>811</v>
      </c>
      <c r="C41" s="19" t="s">
        <v>256</v>
      </c>
      <c r="D41" s="19" t="s">
        <v>741</v>
      </c>
      <c r="E41" s="19" t="s">
        <v>579</v>
      </c>
      <c r="F41" s="8">
        <v>0</v>
      </c>
      <c r="G41" s="8">
        <v>0</v>
      </c>
      <c r="H41" s="8">
        <v>0</v>
      </c>
      <c r="I41" s="8">
        <v>0</v>
      </c>
      <c r="J41" s="8"/>
      <c r="K41" s="36">
        <f t="shared" si="1"/>
        <v>0</v>
      </c>
      <c r="L41" s="8"/>
      <c r="M41" s="925" t="s">
        <v>235</v>
      </c>
      <c r="N41" s="925"/>
    </row>
    <row r="42" spans="1:14" ht="18" customHeight="1">
      <c r="A42" s="8">
        <v>12</v>
      </c>
      <c r="B42" s="921">
        <v>813</v>
      </c>
      <c r="C42" s="19" t="s">
        <v>1333</v>
      </c>
      <c r="D42" s="19" t="s">
        <v>1334</v>
      </c>
      <c r="E42" s="19" t="s">
        <v>836</v>
      </c>
      <c r="F42" s="8">
        <v>0</v>
      </c>
      <c r="G42" s="8">
        <v>0</v>
      </c>
      <c r="H42" s="8">
        <v>0</v>
      </c>
      <c r="I42" s="8">
        <v>0</v>
      </c>
      <c r="J42" s="8"/>
      <c r="K42" s="36">
        <f t="shared" si="1"/>
        <v>0</v>
      </c>
      <c r="L42" s="8"/>
      <c r="M42" s="18" t="s">
        <v>233</v>
      </c>
      <c r="N42" s="18"/>
    </row>
    <row r="43" spans="1:14" ht="18" customHeight="1">
      <c r="A43" s="8">
        <v>13</v>
      </c>
      <c r="B43" s="19">
        <v>814</v>
      </c>
      <c r="C43" s="17" t="s">
        <v>428</v>
      </c>
      <c r="D43" s="17" t="s">
        <v>779</v>
      </c>
      <c r="E43" s="19" t="s">
        <v>846</v>
      </c>
      <c r="F43" s="8">
        <v>0</v>
      </c>
      <c r="G43" s="8">
        <v>0</v>
      </c>
      <c r="H43" s="8">
        <v>0</v>
      </c>
      <c r="I43" s="8">
        <v>0</v>
      </c>
      <c r="J43" s="8"/>
      <c r="K43" s="36">
        <f t="shared" si="1"/>
        <v>0</v>
      </c>
      <c r="L43" s="8"/>
      <c r="M43" s="43" t="s">
        <v>232</v>
      </c>
      <c r="N43" s="18"/>
    </row>
    <row r="44" spans="1:14" ht="18" customHeight="1">
      <c r="A44" s="8">
        <v>14</v>
      </c>
      <c r="B44" s="921">
        <v>821</v>
      </c>
      <c r="C44" s="19" t="s">
        <v>1007</v>
      </c>
      <c r="D44" s="19" t="s">
        <v>586</v>
      </c>
      <c r="E44" s="19" t="s">
        <v>939</v>
      </c>
      <c r="F44" s="8">
        <v>0</v>
      </c>
      <c r="G44" s="8">
        <v>0</v>
      </c>
      <c r="H44" s="8">
        <v>0</v>
      </c>
      <c r="I44" s="8">
        <v>0</v>
      </c>
      <c r="J44" s="8"/>
      <c r="K44" s="36">
        <f t="shared" si="1"/>
        <v>0</v>
      </c>
      <c r="L44" s="8"/>
      <c r="M44" s="18" t="s">
        <v>257</v>
      </c>
      <c r="N44" s="18"/>
    </row>
    <row r="45" spans="1:14" ht="18" customHeight="1">
      <c r="A45" s="8">
        <v>15</v>
      </c>
      <c r="B45" s="19">
        <v>822</v>
      </c>
      <c r="C45" s="19" t="s">
        <v>258</v>
      </c>
      <c r="D45" s="19" t="s">
        <v>259</v>
      </c>
      <c r="E45" s="19" t="s">
        <v>679</v>
      </c>
      <c r="F45" s="8">
        <v>0</v>
      </c>
      <c r="G45" s="8">
        <v>0</v>
      </c>
      <c r="H45" s="8">
        <v>0</v>
      </c>
      <c r="I45" s="8">
        <v>0</v>
      </c>
      <c r="J45" s="8"/>
      <c r="K45" s="36">
        <f t="shared" si="1"/>
        <v>0</v>
      </c>
      <c r="L45" s="8"/>
      <c r="M45" s="18" t="s">
        <v>260</v>
      </c>
      <c r="N45" s="18"/>
    </row>
    <row r="46" spans="1:14" ht="18" customHeight="1">
      <c r="A46" s="8">
        <v>16</v>
      </c>
      <c r="B46" s="19">
        <v>824</v>
      </c>
      <c r="C46" s="19" t="s">
        <v>1011</v>
      </c>
      <c r="D46" s="19" t="s">
        <v>637</v>
      </c>
      <c r="E46" s="19" t="s">
        <v>919</v>
      </c>
      <c r="F46" s="8">
        <v>0</v>
      </c>
      <c r="G46" s="8">
        <v>0</v>
      </c>
      <c r="H46" s="8">
        <v>0</v>
      </c>
      <c r="I46" s="8">
        <v>0</v>
      </c>
      <c r="J46" s="8"/>
      <c r="K46" s="36">
        <f t="shared" si="1"/>
        <v>0</v>
      </c>
      <c r="L46" s="8"/>
      <c r="M46" s="18" t="s">
        <v>261</v>
      </c>
      <c r="N46" s="18"/>
    </row>
    <row r="47" spans="1:14" ht="18" customHeight="1">
      <c r="A47" s="8"/>
      <c r="B47" s="19">
        <v>810</v>
      </c>
      <c r="C47" s="19" t="s">
        <v>982</v>
      </c>
      <c r="D47" s="19" t="s">
        <v>741</v>
      </c>
      <c r="E47" s="19" t="s">
        <v>931</v>
      </c>
      <c r="F47" s="8"/>
      <c r="G47" s="8"/>
      <c r="H47" s="8"/>
      <c r="I47" s="8"/>
      <c r="J47" s="8"/>
      <c r="K47" s="36" t="s">
        <v>644</v>
      </c>
      <c r="L47" s="8"/>
      <c r="M47" s="18" t="s">
        <v>363</v>
      </c>
      <c r="N47" s="18"/>
    </row>
    <row r="48" spans="1:14" ht="18" customHeight="1">
      <c r="A48" s="8"/>
      <c r="B48" s="921">
        <v>803</v>
      </c>
      <c r="C48" s="19" t="s">
        <v>262</v>
      </c>
      <c r="D48" s="19" t="s">
        <v>1044</v>
      </c>
      <c r="E48" s="19" t="s">
        <v>907</v>
      </c>
      <c r="F48" s="8"/>
      <c r="G48" s="8"/>
      <c r="H48" s="8"/>
      <c r="I48" s="8"/>
      <c r="J48" s="8"/>
      <c r="K48" s="36" t="s">
        <v>644</v>
      </c>
      <c r="L48" s="8"/>
      <c r="M48" s="18" t="s">
        <v>263</v>
      </c>
      <c r="N48" s="18"/>
    </row>
    <row r="49" spans="1:14" ht="18" customHeight="1">
      <c r="A49" s="8"/>
      <c r="B49" s="19">
        <v>808</v>
      </c>
      <c r="C49" s="19" t="s">
        <v>859</v>
      </c>
      <c r="D49" s="19" t="s">
        <v>625</v>
      </c>
      <c r="E49" s="19" t="s">
        <v>1002</v>
      </c>
      <c r="F49" s="8"/>
      <c r="G49" s="8"/>
      <c r="H49" s="8"/>
      <c r="I49" s="8"/>
      <c r="J49" s="8"/>
      <c r="K49" s="36" t="s">
        <v>644</v>
      </c>
      <c r="L49" s="8"/>
      <c r="M49" s="18" t="s">
        <v>454</v>
      </c>
      <c r="N49" s="18"/>
    </row>
    <row r="50" spans="1:14" ht="18" customHeight="1">
      <c r="A50" s="8"/>
      <c r="B50" s="921">
        <v>815</v>
      </c>
      <c r="C50" s="19" t="s">
        <v>38</v>
      </c>
      <c r="D50" s="19" t="s">
        <v>858</v>
      </c>
      <c r="E50" s="926" t="s">
        <v>833</v>
      </c>
      <c r="F50" s="8"/>
      <c r="G50" s="8"/>
      <c r="H50" s="8"/>
      <c r="I50" s="8"/>
      <c r="J50" s="8"/>
      <c r="K50" s="36" t="s">
        <v>644</v>
      </c>
      <c r="L50" s="8"/>
      <c r="M50" s="18" t="s">
        <v>249</v>
      </c>
      <c r="N50" s="18" t="s">
        <v>828</v>
      </c>
    </row>
    <row r="51" spans="1:14" ht="18" customHeight="1">
      <c r="A51" s="8"/>
      <c r="B51" s="921">
        <v>817</v>
      </c>
      <c r="C51" s="19" t="s">
        <v>1330</v>
      </c>
      <c r="D51" s="19" t="s">
        <v>661</v>
      </c>
      <c r="E51" s="926" t="s">
        <v>247</v>
      </c>
      <c r="F51" s="8"/>
      <c r="G51" s="8"/>
      <c r="H51" s="8"/>
      <c r="I51" s="8"/>
      <c r="J51" s="8"/>
      <c r="K51" s="36" t="s">
        <v>644</v>
      </c>
      <c r="L51" s="8"/>
      <c r="M51" s="18" t="s">
        <v>248</v>
      </c>
      <c r="N51" s="18"/>
    </row>
    <row r="52" spans="1:14" ht="18" customHeight="1">
      <c r="A52" s="8"/>
      <c r="B52" s="19">
        <v>818</v>
      </c>
      <c r="C52" s="19" t="s">
        <v>1539</v>
      </c>
      <c r="D52" s="19" t="s">
        <v>531</v>
      </c>
      <c r="E52" s="926" t="s">
        <v>889</v>
      </c>
      <c r="F52" s="8"/>
      <c r="G52" s="8"/>
      <c r="H52" s="8"/>
      <c r="I52" s="8"/>
      <c r="J52" s="8"/>
      <c r="K52" s="36" t="s">
        <v>644</v>
      </c>
      <c r="L52" s="8"/>
      <c r="M52" s="18" t="s">
        <v>248</v>
      </c>
      <c r="N52" s="18" t="s">
        <v>1161</v>
      </c>
    </row>
    <row r="53" spans="1:14" ht="18" customHeight="1">
      <c r="A53" s="8"/>
      <c r="B53" s="19">
        <v>820</v>
      </c>
      <c r="C53" s="17" t="s">
        <v>1639</v>
      </c>
      <c r="D53" s="17" t="s">
        <v>741</v>
      </c>
      <c r="E53" s="17" t="s">
        <v>681</v>
      </c>
      <c r="F53" s="8"/>
      <c r="G53" s="8"/>
      <c r="H53" s="8"/>
      <c r="I53" s="8"/>
      <c r="J53" s="8"/>
      <c r="K53" s="36" t="s">
        <v>644</v>
      </c>
      <c r="L53" s="8"/>
      <c r="M53" s="43" t="s">
        <v>1753</v>
      </c>
      <c r="N53" s="18"/>
    </row>
    <row r="54" spans="1:14" ht="18" customHeight="1">
      <c r="A54" s="8"/>
      <c r="B54" s="921">
        <v>823</v>
      </c>
      <c r="C54" s="927" t="s">
        <v>1534</v>
      </c>
      <c r="D54" s="927" t="s">
        <v>743</v>
      </c>
      <c r="E54" s="927" t="s">
        <v>524</v>
      </c>
      <c r="F54" s="8"/>
      <c r="G54" s="8"/>
      <c r="H54" s="8"/>
      <c r="I54" s="8"/>
      <c r="J54" s="8"/>
      <c r="K54" s="36" t="s">
        <v>644</v>
      </c>
      <c r="L54" s="8"/>
      <c r="M54" s="21" t="s">
        <v>392</v>
      </c>
      <c r="N54" s="21"/>
    </row>
    <row r="55" spans="1:4" ht="12.75">
      <c r="A55" s="799" t="s">
        <v>444</v>
      </c>
      <c r="B55" s="799"/>
      <c r="C55" s="799"/>
      <c r="D55" s="799"/>
    </row>
    <row r="56" spans="1:14" ht="63.75">
      <c r="A56" s="2" t="s">
        <v>497</v>
      </c>
      <c r="B56" s="7" t="s">
        <v>873</v>
      </c>
      <c r="C56" s="7" t="s">
        <v>1134</v>
      </c>
      <c r="D56" s="7" t="s">
        <v>1135</v>
      </c>
      <c r="E56" s="36" t="s">
        <v>501</v>
      </c>
      <c r="F56" s="36"/>
      <c r="G56" s="36"/>
      <c r="H56" s="36"/>
      <c r="I56" s="36"/>
      <c r="J56" s="36"/>
      <c r="K56" s="36" t="s">
        <v>824</v>
      </c>
      <c r="L56" s="36" t="s">
        <v>509</v>
      </c>
      <c r="M56" s="36" t="s">
        <v>1439</v>
      </c>
      <c r="N56" s="36" t="s">
        <v>1279</v>
      </c>
    </row>
    <row r="57" spans="1:14" ht="15.75" customHeight="1">
      <c r="A57" s="8"/>
      <c r="B57" s="7"/>
      <c r="C57" s="7"/>
      <c r="D57" s="7"/>
      <c r="E57" s="36"/>
      <c r="F57" s="36">
        <v>10</v>
      </c>
      <c r="G57" s="36">
        <v>10</v>
      </c>
      <c r="H57" s="36">
        <v>10</v>
      </c>
      <c r="I57" s="36">
        <v>10</v>
      </c>
      <c r="J57" s="36">
        <v>10</v>
      </c>
      <c r="K57" s="36">
        <f aca="true" t="shared" si="2" ref="K57:K74">SUM(F57:J57)</f>
        <v>50</v>
      </c>
      <c r="L57" s="36"/>
      <c r="M57" s="36"/>
      <c r="N57" s="36"/>
    </row>
    <row r="58" spans="1:14" ht="15.75" customHeight="1">
      <c r="A58" s="25">
        <v>1</v>
      </c>
      <c r="B58" s="15">
        <v>913</v>
      </c>
      <c r="C58" s="15" t="s">
        <v>1212</v>
      </c>
      <c r="D58" s="15" t="s">
        <v>779</v>
      </c>
      <c r="E58" s="15" t="s">
        <v>836</v>
      </c>
      <c r="F58" s="15">
        <v>1</v>
      </c>
      <c r="G58" s="15">
        <v>0</v>
      </c>
      <c r="H58" s="15">
        <v>1</v>
      </c>
      <c r="I58" s="15">
        <v>10</v>
      </c>
      <c r="J58" s="15">
        <v>1</v>
      </c>
      <c r="K58" s="920">
        <f t="shared" si="2"/>
        <v>13</v>
      </c>
      <c r="L58" s="15" t="s">
        <v>515</v>
      </c>
      <c r="M58" s="15" t="s">
        <v>264</v>
      </c>
      <c r="N58" s="15"/>
    </row>
    <row r="59" spans="1:14" ht="15.75" customHeight="1">
      <c r="A59" s="25">
        <v>2</v>
      </c>
      <c r="B59" s="174">
        <v>906</v>
      </c>
      <c r="C59" s="15" t="s">
        <v>1205</v>
      </c>
      <c r="D59" s="15" t="s">
        <v>651</v>
      </c>
      <c r="E59" s="15" t="s">
        <v>841</v>
      </c>
      <c r="F59" s="15">
        <v>0</v>
      </c>
      <c r="G59" s="15">
        <v>0</v>
      </c>
      <c r="H59" s="15">
        <v>4</v>
      </c>
      <c r="I59" s="15">
        <v>7</v>
      </c>
      <c r="J59" s="15">
        <v>1</v>
      </c>
      <c r="K59" s="920">
        <f t="shared" si="2"/>
        <v>12</v>
      </c>
      <c r="L59" s="15" t="s">
        <v>520</v>
      </c>
      <c r="M59" s="15" t="s">
        <v>449</v>
      </c>
      <c r="N59" s="15" t="s">
        <v>265</v>
      </c>
    </row>
    <row r="60" spans="1:14" ht="15.75" customHeight="1">
      <c r="A60" s="25">
        <v>2</v>
      </c>
      <c r="B60" s="15">
        <v>911</v>
      </c>
      <c r="C60" s="15" t="s">
        <v>1194</v>
      </c>
      <c r="D60" s="15" t="s">
        <v>661</v>
      </c>
      <c r="E60" s="15" t="s">
        <v>579</v>
      </c>
      <c r="F60" s="15">
        <v>0</v>
      </c>
      <c r="G60" s="15">
        <v>0</v>
      </c>
      <c r="H60" s="15">
        <v>1</v>
      </c>
      <c r="I60" s="15">
        <v>10</v>
      </c>
      <c r="J60" s="15">
        <v>1</v>
      </c>
      <c r="K60" s="920">
        <f t="shared" si="2"/>
        <v>12</v>
      </c>
      <c r="L60" s="15" t="s">
        <v>520</v>
      </c>
      <c r="M60" s="758" t="s">
        <v>235</v>
      </c>
      <c r="N60" s="758"/>
    </row>
    <row r="61" spans="1:14" ht="15.75" customHeight="1">
      <c r="A61" s="25">
        <v>4</v>
      </c>
      <c r="B61" s="174">
        <v>916</v>
      </c>
      <c r="C61" s="15" t="s">
        <v>1619</v>
      </c>
      <c r="D61" s="15" t="s">
        <v>586</v>
      </c>
      <c r="E61" s="15" t="s">
        <v>954</v>
      </c>
      <c r="F61" s="15">
        <v>0</v>
      </c>
      <c r="G61" s="15">
        <v>0</v>
      </c>
      <c r="H61" s="15">
        <v>0</v>
      </c>
      <c r="I61" s="15">
        <v>9</v>
      </c>
      <c r="J61" s="15">
        <v>1</v>
      </c>
      <c r="K61" s="920">
        <f t="shared" si="2"/>
        <v>10</v>
      </c>
      <c r="L61" s="15" t="s">
        <v>520</v>
      </c>
      <c r="M61" s="15" t="s">
        <v>249</v>
      </c>
      <c r="N61" s="15"/>
    </row>
    <row r="62" spans="1:14" ht="15.75" customHeight="1">
      <c r="A62" s="26">
        <v>5</v>
      </c>
      <c r="B62" s="184">
        <v>918</v>
      </c>
      <c r="C62" s="266" t="s">
        <v>113</v>
      </c>
      <c r="D62" s="266" t="s">
        <v>548</v>
      </c>
      <c r="E62" s="266" t="s">
        <v>886</v>
      </c>
      <c r="F62" s="8">
        <v>1</v>
      </c>
      <c r="G62" s="8">
        <v>0</v>
      </c>
      <c r="H62" s="8">
        <v>0</v>
      </c>
      <c r="I62" s="8">
        <v>7</v>
      </c>
      <c r="J62" s="8">
        <v>1</v>
      </c>
      <c r="K62" s="36">
        <f t="shared" si="2"/>
        <v>9</v>
      </c>
      <c r="L62" s="8"/>
      <c r="M62" s="266" t="s">
        <v>241</v>
      </c>
      <c r="N62" s="266" t="s">
        <v>828</v>
      </c>
    </row>
    <row r="63" spans="1:14" ht="15.75" customHeight="1">
      <c r="A63" s="26">
        <v>6</v>
      </c>
      <c r="B63" s="8">
        <v>905</v>
      </c>
      <c r="C63" s="8" t="s">
        <v>47</v>
      </c>
      <c r="D63" s="8" t="s">
        <v>625</v>
      </c>
      <c r="E63" s="8" t="s">
        <v>576</v>
      </c>
      <c r="F63" s="8">
        <v>0</v>
      </c>
      <c r="G63" s="8">
        <v>0</v>
      </c>
      <c r="H63" s="8">
        <v>0</v>
      </c>
      <c r="I63" s="8">
        <v>8</v>
      </c>
      <c r="J63" s="8">
        <v>0</v>
      </c>
      <c r="K63" s="36">
        <f t="shared" si="2"/>
        <v>8</v>
      </c>
      <c r="L63" s="8"/>
      <c r="M63" s="8" t="s">
        <v>254</v>
      </c>
      <c r="N63" s="8"/>
    </row>
    <row r="64" spans="1:14" ht="15.75" customHeight="1">
      <c r="A64" s="26">
        <v>7</v>
      </c>
      <c r="B64" s="8">
        <v>909</v>
      </c>
      <c r="C64" s="8" t="s">
        <v>1819</v>
      </c>
      <c r="D64" s="8" t="s">
        <v>1820</v>
      </c>
      <c r="E64" s="8" t="s">
        <v>931</v>
      </c>
      <c r="F64" s="8">
        <v>0</v>
      </c>
      <c r="G64" s="8">
        <v>0</v>
      </c>
      <c r="H64" s="8">
        <v>0</v>
      </c>
      <c r="I64" s="8">
        <v>4</v>
      </c>
      <c r="J64" s="8">
        <v>3</v>
      </c>
      <c r="K64" s="36">
        <f t="shared" si="2"/>
        <v>7</v>
      </c>
      <c r="L64" s="8"/>
      <c r="M64" s="8" t="s">
        <v>363</v>
      </c>
      <c r="N64" s="8" t="s">
        <v>1195</v>
      </c>
    </row>
    <row r="65" spans="1:14" ht="15.75" customHeight="1">
      <c r="A65" s="26">
        <v>8</v>
      </c>
      <c r="B65" s="184">
        <v>912</v>
      </c>
      <c r="C65" s="8" t="s">
        <v>1030</v>
      </c>
      <c r="D65" s="8" t="s">
        <v>610</v>
      </c>
      <c r="E65" s="8" t="s">
        <v>579</v>
      </c>
      <c r="F65" s="8">
        <v>0</v>
      </c>
      <c r="G65" s="8">
        <v>0</v>
      </c>
      <c r="H65" s="8">
        <v>2</v>
      </c>
      <c r="I65" s="8">
        <v>3</v>
      </c>
      <c r="J65" s="8">
        <v>0</v>
      </c>
      <c r="K65" s="36">
        <f t="shared" si="2"/>
        <v>5</v>
      </c>
      <c r="L65" s="8"/>
      <c r="M65" s="9" t="s">
        <v>235</v>
      </c>
      <c r="N65" s="230" t="s">
        <v>515</v>
      </c>
    </row>
    <row r="66" spans="1:14" ht="15.75" customHeight="1">
      <c r="A66" s="26">
        <v>9</v>
      </c>
      <c r="B66" s="184">
        <v>910</v>
      </c>
      <c r="C66" s="8" t="s">
        <v>1050</v>
      </c>
      <c r="D66" s="8" t="s">
        <v>1051</v>
      </c>
      <c r="E66" s="8" t="s">
        <v>931</v>
      </c>
      <c r="F66" s="8">
        <v>0</v>
      </c>
      <c r="G66" s="8">
        <v>0</v>
      </c>
      <c r="H66" s="8">
        <v>0</v>
      </c>
      <c r="I66" s="8">
        <v>3</v>
      </c>
      <c r="J66" s="8">
        <v>1</v>
      </c>
      <c r="K66" s="36">
        <f t="shared" si="2"/>
        <v>4</v>
      </c>
      <c r="L66" s="8"/>
      <c r="M66" s="8" t="s">
        <v>363</v>
      </c>
      <c r="N66" s="8"/>
    </row>
    <row r="67" spans="1:14" ht="15.75" customHeight="1">
      <c r="A67" s="26">
        <v>9</v>
      </c>
      <c r="B67" s="184">
        <v>924</v>
      </c>
      <c r="C67" s="8" t="s">
        <v>1377</v>
      </c>
      <c r="D67" s="8" t="s">
        <v>523</v>
      </c>
      <c r="E67" s="8" t="s">
        <v>919</v>
      </c>
      <c r="F67" s="8">
        <v>0</v>
      </c>
      <c r="G67" s="8">
        <v>0</v>
      </c>
      <c r="H67" s="8">
        <v>0</v>
      </c>
      <c r="I67" s="8">
        <v>3</v>
      </c>
      <c r="J67" s="8">
        <v>1</v>
      </c>
      <c r="K67" s="36">
        <f t="shared" si="2"/>
        <v>4</v>
      </c>
      <c r="L67" s="8"/>
      <c r="M67" s="8" t="s">
        <v>261</v>
      </c>
      <c r="N67" s="8"/>
    </row>
    <row r="68" spans="1:14" ht="15.75" customHeight="1">
      <c r="A68" s="26">
        <v>11</v>
      </c>
      <c r="B68" s="8">
        <v>919</v>
      </c>
      <c r="C68" s="8" t="s">
        <v>266</v>
      </c>
      <c r="D68" s="8" t="s">
        <v>1051</v>
      </c>
      <c r="E68" s="8" t="s">
        <v>886</v>
      </c>
      <c r="F68" s="8">
        <v>0</v>
      </c>
      <c r="G68" s="8">
        <v>0</v>
      </c>
      <c r="H68" s="8">
        <v>1</v>
      </c>
      <c r="I68" s="8">
        <v>1</v>
      </c>
      <c r="J68" s="8">
        <v>1</v>
      </c>
      <c r="K68" s="36">
        <f t="shared" si="2"/>
        <v>3</v>
      </c>
      <c r="L68" s="8"/>
      <c r="M68" s="8" t="s">
        <v>241</v>
      </c>
      <c r="N68" s="8"/>
    </row>
    <row r="69" spans="1:14" ht="15.75" customHeight="1">
      <c r="A69" s="26">
        <v>12</v>
      </c>
      <c r="B69" s="8">
        <v>915</v>
      </c>
      <c r="C69" s="24" t="s">
        <v>267</v>
      </c>
      <c r="D69" s="24" t="s">
        <v>586</v>
      </c>
      <c r="E69" s="8" t="s">
        <v>846</v>
      </c>
      <c r="F69" s="8">
        <v>0</v>
      </c>
      <c r="G69" s="8">
        <v>0</v>
      </c>
      <c r="H69" s="8">
        <v>1</v>
      </c>
      <c r="I69" s="8">
        <v>0</v>
      </c>
      <c r="J69" s="8">
        <v>1</v>
      </c>
      <c r="K69" s="36">
        <f t="shared" si="2"/>
        <v>2</v>
      </c>
      <c r="L69" s="8"/>
      <c r="M69" s="24" t="s">
        <v>232</v>
      </c>
      <c r="N69" s="8" t="s">
        <v>828</v>
      </c>
    </row>
    <row r="70" spans="1:14" ht="15.75" customHeight="1">
      <c r="A70" s="26">
        <v>12</v>
      </c>
      <c r="B70" s="184">
        <v>920</v>
      </c>
      <c r="C70" s="8" t="s">
        <v>1242</v>
      </c>
      <c r="D70" s="8" t="s">
        <v>560</v>
      </c>
      <c r="E70" s="8" t="s">
        <v>1350</v>
      </c>
      <c r="F70" s="8">
        <v>0</v>
      </c>
      <c r="G70" s="8">
        <v>0</v>
      </c>
      <c r="H70" s="8">
        <v>0</v>
      </c>
      <c r="I70" s="8">
        <v>1</v>
      </c>
      <c r="J70" s="8">
        <v>1</v>
      </c>
      <c r="K70" s="36">
        <f t="shared" si="2"/>
        <v>2</v>
      </c>
      <c r="L70" s="8"/>
      <c r="M70" s="8" t="s">
        <v>242</v>
      </c>
      <c r="N70" s="8"/>
    </row>
    <row r="71" spans="1:14" ht="15.75" customHeight="1">
      <c r="A71" s="26">
        <v>14</v>
      </c>
      <c r="B71" s="184">
        <v>902</v>
      </c>
      <c r="C71" s="8" t="s">
        <v>268</v>
      </c>
      <c r="D71" s="8" t="s">
        <v>1078</v>
      </c>
      <c r="E71" s="8" t="s">
        <v>948</v>
      </c>
      <c r="F71" s="8">
        <v>0</v>
      </c>
      <c r="G71" s="8">
        <v>0</v>
      </c>
      <c r="H71" s="8">
        <v>0</v>
      </c>
      <c r="I71" s="8">
        <v>0</v>
      </c>
      <c r="J71" s="8">
        <v>1</v>
      </c>
      <c r="K71" s="36">
        <f t="shared" si="2"/>
        <v>1</v>
      </c>
      <c r="L71" s="8"/>
      <c r="M71" s="8" t="s">
        <v>236</v>
      </c>
      <c r="N71" s="8"/>
    </row>
    <row r="72" spans="1:14" ht="15.75" customHeight="1">
      <c r="A72" s="26">
        <v>14</v>
      </c>
      <c r="B72" s="184">
        <v>914</v>
      </c>
      <c r="C72" s="24" t="s">
        <v>1027</v>
      </c>
      <c r="D72" s="24" t="s">
        <v>885</v>
      </c>
      <c r="E72" s="8" t="s">
        <v>846</v>
      </c>
      <c r="F72" s="8">
        <v>0</v>
      </c>
      <c r="G72" s="8">
        <v>0</v>
      </c>
      <c r="H72" s="8">
        <v>0</v>
      </c>
      <c r="I72" s="8">
        <v>0</v>
      </c>
      <c r="J72" s="8">
        <v>1</v>
      </c>
      <c r="K72" s="36">
        <f t="shared" si="2"/>
        <v>1</v>
      </c>
      <c r="L72" s="8"/>
      <c r="M72" s="24" t="s">
        <v>232</v>
      </c>
      <c r="N72" s="8"/>
    </row>
    <row r="73" spans="1:14" ht="15.75" customHeight="1">
      <c r="A73" s="26">
        <v>17</v>
      </c>
      <c r="B73" s="8">
        <v>921</v>
      </c>
      <c r="C73" s="24" t="s">
        <v>269</v>
      </c>
      <c r="D73" s="24" t="s">
        <v>558</v>
      </c>
      <c r="E73" s="24" t="s">
        <v>681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36">
        <f t="shared" si="2"/>
        <v>0</v>
      </c>
      <c r="L73" s="8"/>
      <c r="M73" s="24" t="s">
        <v>1753</v>
      </c>
      <c r="N73" s="8"/>
    </row>
    <row r="74" spans="1:14" ht="15.75" customHeight="1">
      <c r="A74" s="26">
        <v>17</v>
      </c>
      <c r="B74" s="8">
        <v>923</v>
      </c>
      <c r="C74" s="8" t="s">
        <v>1406</v>
      </c>
      <c r="D74" s="8" t="s">
        <v>612</v>
      </c>
      <c r="E74" s="8" t="s">
        <v>937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36">
        <f t="shared" si="2"/>
        <v>0</v>
      </c>
      <c r="L74" s="8"/>
      <c r="M74" s="8" t="s">
        <v>270</v>
      </c>
      <c r="N74" s="8"/>
    </row>
    <row r="75" spans="1:14" ht="15.75" customHeight="1">
      <c r="A75" s="8"/>
      <c r="B75" s="8">
        <v>901</v>
      </c>
      <c r="C75" s="8" t="s">
        <v>1061</v>
      </c>
      <c r="D75" s="8" t="s">
        <v>973</v>
      </c>
      <c r="E75" s="8" t="s">
        <v>916</v>
      </c>
      <c r="F75" s="8"/>
      <c r="G75" s="8"/>
      <c r="H75" s="8"/>
      <c r="I75" s="8"/>
      <c r="J75" s="8"/>
      <c r="K75" s="36" t="s">
        <v>644</v>
      </c>
      <c r="L75" s="8"/>
      <c r="M75" s="8" t="s">
        <v>1775</v>
      </c>
      <c r="N75" s="8"/>
    </row>
    <row r="76" spans="1:14" ht="15.75" customHeight="1">
      <c r="A76" s="8"/>
      <c r="B76" s="8">
        <v>903</v>
      </c>
      <c r="C76" s="24" t="s">
        <v>1549</v>
      </c>
      <c r="D76" s="24" t="s">
        <v>610</v>
      </c>
      <c r="E76" s="24" t="s">
        <v>545</v>
      </c>
      <c r="F76" s="8"/>
      <c r="G76" s="8"/>
      <c r="H76" s="8"/>
      <c r="I76" s="8"/>
      <c r="J76" s="8"/>
      <c r="K76" s="36" t="s">
        <v>644</v>
      </c>
      <c r="L76" s="8"/>
      <c r="M76" s="24" t="s">
        <v>239</v>
      </c>
      <c r="N76" s="8"/>
    </row>
    <row r="77" spans="1:14" ht="15.75" customHeight="1">
      <c r="A77" s="8"/>
      <c r="B77" s="184">
        <v>904</v>
      </c>
      <c r="C77" s="763" t="s">
        <v>965</v>
      </c>
      <c r="D77" s="763" t="s">
        <v>608</v>
      </c>
      <c r="E77" s="763" t="s">
        <v>514</v>
      </c>
      <c r="F77" s="8"/>
      <c r="G77" s="8"/>
      <c r="H77" s="8"/>
      <c r="I77" s="8"/>
      <c r="J77" s="8"/>
      <c r="K77" s="36" t="s">
        <v>644</v>
      </c>
      <c r="L77" s="8"/>
      <c r="M77" s="763" t="s">
        <v>245</v>
      </c>
      <c r="N77" s="763"/>
    </row>
    <row r="78" spans="1:14" ht="15.75" customHeight="1">
      <c r="A78" s="8"/>
      <c r="B78" s="8">
        <v>907</v>
      </c>
      <c r="C78" s="8" t="s">
        <v>342</v>
      </c>
      <c r="D78" s="8" t="s">
        <v>554</v>
      </c>
      <c r="E78" s="8" t="s">
        <v>1002</v>
      </c>
      <c r="F78" s="8"/>
      <c r="G78" s="8"/>
      <c r="H78" s="8"/>
      <c r="I78" s="8"/>
      <c r="J78" s="8"/>
      <c r="K78" s="36" t="s">
        <v>644</v>
      </c>
      <c r="L78" s="8"/>
      <c r="M78" s="8" t="s">
        <v>454</v>
      </c>
      <c r="N78" s="8"/>
    </row>
    <row r="79" spans="1:14" ht="15.75" customHeight="1">
      <c r="A79" s="8"/>
      <c r="B79" s="184">
        <v>908</v>
      </c>
      <c r="C79" s="8" t="s">
        <v>1034</v>
      </c>
      <c r="D79" s="8" t="s">
        <v>608</v>
      </c>
      <c r="E79" s="8" t="s">
        <v>587</v>
      </c>
      <c r="F79" s="8"/>
      <c r="G79" s="8"/>
      <c r="H79" s="8"/>
      <c r="I79" s="8"/>
      <c r="J79" s="8"/>
      <c r="K79" s="36" t="s">
        <v>644</v>
      </c>
      <c r="L79" s="8"/>
      <c r="M79" s="928" t="s">
        <v>234</v>
      </c>
      <c r="N79" s="8"/>
    </row>
    <row r="80" spans="1:14" ht="15.75" customHeight="1">
      <c r="A80" s="8"/>
      <c r="B80" s="8">
        <v>917</v>
      </c>
      <c r="C80" s="8" t="s">
        <v>1037</v>
      </c>
      <c r="D80" s="8" t="s">
        <v>538</v>
      </c>
      <c r="E80" s="8" t="s">
        <v>889</v>
      </c>
      <c r="F80" s="8"/>
      <c r="G80" s="8"/>
      <c r="H80" s="8"/>
      <c r="I80" s="8"/>
      <c r="J80" s="8"/>
      <c r="K80" s="36" t="s">
        <v>644</v>
      </c>
      <c r="L80" s="8"/>
      <c r="M80" s="8" t="s">
        <v>248</v>
      </c>
      <c r="N80" s="8"/>
    </row>
    <row r="81" spans="1:4" ht="20.25" customHeight="1">
      <c r="A81" s="798" t="s">
        <v>459</v>
      </c>
      <c r="B81" s="798"/>
      <c r="C81" s="798"/>
      <c r="D81" s="798"/>
    </row>
    <row r="82" spans="1:14" ht="63.75">
      <c r="A82" s="2" t="s">
        <v>497</v>
      </c>
      <c r="B82" s="7" t="s">
        <v>873</v>
      </c>
      <c r="C82" s="7" t="s">
        <v>1134</v>
      </c>
      <c r="D82" s="7" t="s">
        <v>1135</v>
      </c>
      <c r="E82" s="36" t="s">
        <v>501</v>
      </c>
      <c r="F82" s="36"/>
      <c r="G82" s="36"/>
      <c r="H82" s="36"/>
      <c r="I82" s="36"/>
      <c r="J82" s="36"/>
      <c r="K82" s="36" t="s">
        <v>824</v>
      </c>
      <c r="L82" s="36" t="s">
        <v>509</v>
      </c>
      <c r="M82" s="36" t="s">
        <v>1439</v>
      </c>
      <c r="N82" s="36" t="s">
        <v>1279</v>
      </c>
    </row>
    <row r="83" spans="1:14" ht="19.5" customHeight="1">
      <c r="A83" s="8"/>
      <c r="B83" s="7"/>
      <c r="C83" s="7"/>
      <c r="D83" s="7"/>
      <c r="E83" s="36"/>
      <c r="F83" s="36">
        <v>10</v>
      </c>
      <c r="G83" s="36">
        <v>10</v>
      </c>
      <c r="H83" s="36">
        <v>10</v>
      </c>
      <c r="I83" s="36">
        <v>10</v>
      </c>
      <c r="J83" s="36">
        <v>10</v>
      </c>
      <c r="K83" s="36">
        <f aca="true" t="shared" si="3" ref="K83:K90">SUM(F83:J83)</f>
        <v>50</v>
      </c>
      <c r="L83" s="36"/>
      <c r="M83" s="36"/>
      <c r="N83" s="36"/>
    </row>
    <row r="84" spans="1:14" ht="19.5" customHeight="1">
      <c r="A84" s="25">
        <v>1</v>
      </c>
      <c r="B84" s="754">
        <v>1014</v>
      </c>
      <c r="C84" s="25" t="s">
        <v>1829</v>
      </c>
      <c r="D84" s="25" t="s">
        <v>1830</v>
      </c>
      <c r="E84" s="25" t="s">
        <v>954</v>
      </c>
      <c r="F84" s="15">
        <v>0</v>
      </c>
      <c r="G84" s="15">
        <v>0</v>
      </c>
      <c r="H84" s="15">
        <v>0</v>
      </c>
      <c r="I84" s="15">
        <v>3</v>
      </c>
      <c r="J84" s="15">
        <v>10</v>
      </c>
      <c r="K84" s="920">
        <f t="shared" si="3"/>
        <v>13</v>
      </c>
      <c r="L84" s="15" t="s">
        <v>515</v>
      </c>
      <c r="M84" s="25" t="s">
        <v>243</v>
      </c>
      <c r="N84" s="25"/>
    </row>
    <row r="85" spans="1:14" ht="19.5" customHeight="1">
      <c r="A85" s="26">
        <v>2</v>
      </c>
      <c r="B85" s="753">
        <v>1016</v>
      </c>
      <c r="C85" s="26" t="s">
        <v>1585</v>
      </c>
      <c r="D85" s="26" t="s">
        <v>1586</v>
      </c>
      <c r="E85" s="26" t="s">
        <v>886</v>
      </c>
      <c r="F85" s="8">
        <v>1</v>
      </c>
      <c r="G85" s="8">
        <v>0</v>
      </c>
      <c r="H85" s="8">
        <v>0</v>
      </c>
      <c r="I85" s="8">
        <v>3</v>
      </c>
      <c r="J85" s="8">
        <v>0</v>
      </c>
      <c r="K85" s="36">
        <f t="shared" si="3"/>
        <v>4</v>
      </c>
      <c r="L85" s="8"/>
      <c r="M85" s="26" t="s">
        <v>241</v>
      </c>
      <c r="N85" s="26" t="s">
        <v>828</v>
      </c>
    </row>
    <row r="86" spans="1:14" ht="19.5" customHeight="1">
      <c r="A86" s="26">
        <v>3</v>
      </c>
      <c r="B86" s="135">
        <v>1007</v>
      </c>
      <c r="C86" s="929" t="s">
        <v>1587</v>
      </c>
      <c r="D86" s="929" t="s">
        <v>538</v>
      </c>
      <c r="E86" s="929" t="s">
        <v>579</v>
      </c>
      <c r="F86" s="8">
        <v>0</v>
      </c>
      <c r="G86" s="8">
        <v>0</v>
      </c>
      <c r="H86" s="8">
        <v>0</v>
      </c>
      <c r="I86" s="8">
        <v>3</v>
      </c>
      <c r="J86" s="8">
        <v>0</v>
      </c>
      <c r="K86" s="36">
        <f t="shared" si="3"/>
        <v>3</v>
      </c>
      <c r="L86" s="8"/>
      <c r="M86" s="930" t="s">
        <v>235</v>
      </c>
      <c r="N86" s="930"/>
    </row>
    <row r="87" spans="1:14" ht="19.5" customHeight="1">
      <c r="A87" s="26">
        <v>3</v>
      </c>
      <c r="B87" s="135">
        <v>1009</v>
      </c>
      <c r="C87" s="26" t="s">
        <v>1194</v>
      </c>
      <c r="D87" s="26" t="s">
        <v>658</v>
      </c>
      <c r="E87" s="26" t="s">
        <v>836</v>
      </c>
      <c r="F87" s="8">
        <v>0</v>
      </c>
      <c r="G87" s="8">
        <v>0</v>
      </c>
      <c r="H87" s="8">
        <v>0</v>
      </c>
      <c r="I87" s="8">
        <v>3</v>
      </c>
      <c r="J87" s="8">
        <v>0</v>
      </c>
      <c r="K87" s="36">
        <f t="shared" si="3"/>
        <v>3</v>
      </c>
      <c r="L87" s="8"/>
      <c r="M87" s="26" t="s">
        <v>233</v>
      </c>
      <c r="N87" s="26" t="s">
        <v>1195</v>
      </c>
    </row>
    <row r="88" spans="1:14" ht="19.5" customHeight="1">
      <c r="A88" s="26">
        <v>5</v>
      </c>
      <c r="B88" s="135">
        <v>1017</v>
      </c>
      <c r="C88" s="26" t="s">
        <v>224</v>
      </c>
      <c r="D88" s="26" t="s">
        <v>1284</v>
      </c>
      <c r="E88" s="26" t="s">
        <v>886</v>
      </c>
      <c r="F88" s="8">
        <v>1</v>
      </c>
      <c r="G88" s="8">
        <v>0</v>
      </c>
      <c r="H88" s="8">
        <v>0</v>
      </c>
      <c r="I88" s="8">
        <v>1</v>
      </c>
      <c r="J88" s="8">
        <v>0</v>
      </c>
      <c r="K88" s="36">
        <f t="shared" si="3"/>
        <v>2</v>
      </c>
      <c r="L88" s="8"/>
      <c r="M88" s="26" t="s">
        <v>241</v>
      </c>
      <c r="N88" s="26"/>
    </row>
    <row r="89" spans="1:14" ht="19.5" customHeight="1">
      <c r="A89" s="26">
        <v>6</v>
      </c>
      <c r="B89" s="753">
        <v>1006</v>
      </c>
      <c r="C89" s="26" t="s">
        <v>1092</v>
      </c>
      <c r="D89" s="26" t="s">
        <v>757</v>
      </c>
      <c r="E89" s="26" t="s">
        <v>931</v>
      </c>
      <c r="F89" s="8">
        <v>1</v>
      </c>
      <c r="G89" s="8">
        <v>0</v>
      </c>
      <c r="H89" s="8">
        <v>0</v>
      </c>
      <c r="I89" s="8">
        <v>0</v>
      </c>
      <c r="J89" s="8">
        <v>0</v>
      </c>
      <c r="K89" s="36">
        <f t="shared" si="3"/>
        <v>1</v>
      </c>
      <c r="L89" s="8"/>
      <c r="M89" s="26" t="s">
        <v>363</v>
      </c>
      <c r="N89" s="26"/>
    </row>
    <row r="90" spans="1:14" ht="19.5" customHeight="1">
      <c r="A90" s="26">
        <v>6</v>
      </c>
      <c r="B90" s="135">
        <v>1011</v>
      </c>
      <c r="C90" s="26" t="s">
        <v>271</v>
      </c>
      <c r="D90" s="26" t="s">
        <v>272</v>
      </c>
      <c r="E90" s="26" t="s">
        <v>836</v>
      </c>
      <c r="F90" s="8">
        <v>0</v>
      </c>
      <c r="G90" s="8">
        <v>0</v>
      </c>
      <c r="H90" s="8">
        <v>0</v>
      </c>
      <c r="I90" s="8">
        <v>1</v>
      </c>
      <c r="J90" s="8">
        <v>0</v>
      </c>
      <c r="K90" s="36">
        <f t="shared" si="3"/>
        <v>1</v>
      </c>
      <c r="L90" s="8"/>
      <c r="M90" s="26" t="s">
        <v>233</v>
      </c>
      <c r="N90" s="26"/>
    </row>
    <row r="91" spans="1:14" ht="19.5" customHeight="1">
      <c r="A91" s="26">
        <v>17</v>
      </c>
      <c r="B91" s="135">
        <v>1001</v>
      </c>
      <c r="C91" s="135" t="s">
        <v>1067</v>
      </c>
      <c r="D91" s="135" t="s">
        <v>1068</v>
      </c>
      <c r="E91" s="135" t="s">
        <v>528</v>
      </c>
      <c r="F91" s="8">
        <v>0</v>
      </c>
      <c r="G91" s="8">
        <v>0</v>
      </c>
      <c r="H91" s="8">
        <v>0</v>
      </c>
      <c r="I91" s="8">
        <v>0</v>
      </c>
      <c r="J91" s="8">
        <v>0</v>
      </c>
      <c r="K91" s="36">
        <v>0</v>
      </c>
      <c r="L91" s="8"/>
      <c r="M91" s="135" t="s">
        <v>250</v>
      </c>
      <c r="N91" s="135"/>
    </row>
    <row r="92" spans="1:14" ht="19.5" customHeight="1">
      <c r="A92" s="26">
        <v>17</v>
      </c>
      <c r="B92" s="753">
        <v>1002</v>
      </c>
      <c r="C92" s="763" t="s">
        <v>65</v>
      </c>
      <c r="D92" s="763" t="s">
        <v>564</v>
      </c>
      <c r="E92" s="763" t="s">
        <v>514</v>
      </c>
      <c r="F92" s="8">
        <v>0</v>
      </c>
      <c r="G92" s="8">
        <v>0</v>
      </c>
      <c r="H92" s="8">
        <v>0</v>
      </c>
      <c r="I92" s="8">
        <v>0</v>
      </c>
      <c r="J92" s="8">
        <v>0</v>
      </c>
      <c r="K92" s="36">
        <f aca="true" t="shared" si="4" ref="K92:K99">SUM(F92:J92)</f>
        <v>0</v>
      </c>
      <c r="L92" s="8"/>
      <c r="M92" s="763" t="s">
        <v>245</v>
      </c>
      <c r="N92" s="763"/>
    </row>
    <row r="93" spans="1:14" ht="19.5" customHeight="1">
      <c r="A93" s="26">
        <v>17</v>
      </c>
      <c r="B93" s="135">
        <v>1003</v>
      </c>
      <c r="C93" s="26" t="s">
        <v>63</v>
      </c>
      <c r="D93" s="26" t="s">
        <v>625</v>
      </c>
      <c r="E93" s="26" t="s">
        <v>576</v>
      </c>
      <c r="F93" s="8">
        <v>0</v>
      </c>
      <c r="G93" s="8">
        <v>0</v>
      </c>
      <c r="H93" s="8">
        <v>0</v>
      </c>
      <c r="I93" s="8">
        <v>0</v>
      </c>
      <c r="J93" s="8">
        <v>0</v>
      </c>
      <c r="K93" s="36">
        <f t="shared" si="4"/>
        <v>0</v>
      </c>
      <c r="L93" s="8"/>
      <c r="M93" s="26" t="s">
        <v>254</v>
      </c>
      <c r="N93" s="26"/>
    </row>
    <row r="94" spans="1:14" ht="19.5" customHeight="1">
      <c r="A94" s="26">
        <v>17</v>
      </c>
      <c r="B94" s="753">
        <v>1004</v>
      </c>
      <c r="C94" s="26" t="s">
        <v>1579</v>
      </c>
      <c r="D94" s="26" t="s">
        <v>552</v>
      </c>
      <c r="E94" s="26" t="s">
        <v>841</v>
      </c>
      <c r="F94" s="8">
        <v>0</v>
      </c>
      <c r="G94" s="8">
        <v>0</v>
      </c>
      <c r="H94" s="8">
        <v>0</v>
      </c>
      <c r="I94" s="8">
        <v>0</v>
      </c>
      <c r="J94" s="8">
        <v>0</v>
      </c>
      <c r="K94" s="36">
        <f t="shared" si="4"/>
        <v>0</v>
      </c>
      <c r="L94" s="8"/>
      <c r="M94" s="26" t="s">
        <v>449</v>
      </c>
      <c r="N94" s="26"/>
    </row>
    <row r="95" spans="1:14" ht="19.5" customHeight="1">
      <c r="A95" s="26">
        <v>17</v>
      </c>
      <c r="B95" s="135">
        <v>1005</v>
      </c>
      <c r="C95" s="26" t="s">
        <v>662</v>
      </c>
      <c r="D95" s="26" t="s">
        <v>586</v>
      </c>
      <c r="E95" s="26" t="s">
        <v>587</v>
      </c>
      <c r="F95" s="8">
        <v>0</v>
      </c>
      <c r="G95" s="8">
        <v>0</v>
      </c>
      <c r="H95" s="8">
        <v>0</v>
      </c>
      <c r="I95" s="8">
        <v>0</v>
      </c>
      <c r="J95" s="8">
        <v>0</v>
      </c>
      <c r="K95" s="36">
        <f t="shared" si="4"/>
        <v>0</v>
      </c>
      <c r="L95" s="8"/>
      <c r="M95" s="931" t="s">
        <v>234</v>
      </c>
      <c r="N95" s="26"/>
    </row>
    <row r="96" spans="1:14" ht="19.5" customHeight="1">
      <c r="A96" s="26">
        <v>17</v>
      </c>
      <c r="B96" s="753">
        <v>1008</v>
      </c>
      <c r="C96" s="26" t="s">
        <v>1392</v>
      </c>
      <c r="D96" s="26" t="s">
        <v>571</v>
      </c>
      <c r="E96" s="26" t="s">
        <v>579</v>
      </c>
      <c r="F96" s="8">
        <v>0</v>
      </c>
      <c r="G96" s="8">
        <v>0</v>
      </c>
      <c r="H96" s="8">
        <v>0</v>
      </c>
      <c r="I96" s="8">
        <v>0</v>
      </c>
      <c r="J96" s="8">
        <v>0</v>
      </c>
      <c r="K96" s="36">
        <f t="shared" si="4"/>
        <v>0</v>
      </c>
      <c r="L96" s="8"/>
      <c r="M96" s="753" t="s">
        <v>235</v>
      </c>
      <c r="N96" s="753" t="s">
        <v>515</v>
      </c>
    </row>
    <row r="97" spans="1:14" ht="19.5" customHeight="1">
      <c r="A97" s="26">
        <v>17</v>
      </c>
      <c r="B97" s="753">
        <v>1010</v>
      </c>
      <c r="C97" s="26" t="s">
        <v>1190</v>
      </c>
      <c r="D97" s="26" t="s">
        <v>523</v>
      </c>
      <c r="E97" s="26" t="s">
        <v>836</v>
      </c>
      <c r="F97" s="8">
        <v>0</v>
      </c>
      <c r="G97" s="8">
        <v>0</v>
      </c>
      <c r="H97" s="8">
        <v>0</v>
      </c>
      <c r="I97" s="8">
        <v>0</v>
      </c>
      <c r="J97" s="8">
        <v>0</v>
      </c>
      <c r="K97" s="36">
        <f t="shared" si="4"/>
        <v>0</v>
      </c>
      <c r="L97" s="8"/>
      <c r="M97" s="26" t="s">
        <v>233</v>
      </c>
      <c r="N97" s="26" t="s">
        <v>1195</v>
      </c>
    </row>
    <row r="98" spans="1:14" ht="19.5" customHeight="1">
      <c r="A98" s="26">
        <v>17</v>
      </c>
      <c r="B98" s="753">
        <v>1012</v>
      </c>
      <c r="C98" s="42" t="s">
        <v>291</v>
      </c>
      <c r="D98" s="42" t="s">
        <v>614</v>
      </c>
      <c r="E98" s="26" t="s">
        <v>846</v>
      </c>
      <c r="F98" s="8">
        <v>0</v>
      </c>
      <c r="G98" s="8">
        <v>0</v>
      </c>
      <c r="H98" s="8">
        <v>0</v>
      </c>
      <c r="I98" s="8">
        <v>0</v>
      </c>
      <c r="J98" s="8">
        <v>0</v>
      </c>
      <c r="K98" s="36">
        <f t="shared" si="4"/>
        <v>0</v>
      </c>
      <c r="L98" s="8"/>
      <c r="M98" s="42" t="s">
        <v>232</v>
      </c>
      <c r="N98" s="26" t="s">
        <v>828</v>
      </c>
    </row>
    <row r="99" spans="1:14" ht="19.5" customHeight="1">
      <c r="A99" s="26">
        <v>17</v>
      </c>
      <c r="B99" s="135">
        <v>1013</v>
      </c>
      <c r="C99" s="42" t="s">
        <v>273</v>
      </c>
      <c r="D99" s="42" t="s">
        <v>1078</v>
      </c>
      <c r="E99" s="26" t="s">
        <v>846</v>
      </c>
      <c r="F99" s="8">
        <v>0</v>
      </c>
      <c r="G99" s="8">
        <v>0</v>
      </c>
      <c r="H99" s="8">
        <v>0</v>
      </c>
      <c r="I99" s="8">
        <v>0</v>
      </c>
      <c r="J99" s="8">
        <v>0</v>
      </c>
      <c r="K99" s="36">
        <f t="shared" si="4"/>
        <v>0</v>
      </c>
      <c r="L99" s="8"/>
      <c r="M99" s="42" t="s">
        <v>232</v>
      </c>
      <c r="N99" s="26"/>
    </row>
    <row r="100" spans="1:14" ht="19.5" customHeight="1">
      <c r="A100" s="26">
        <v>17</v>
      </c>
      <c r="B100" s="753">
        <v>1018</v>
      </c>
      <c r="C100" s="26" t="s">
        <v>274</v>
      </c>
      <c r="D100" s="26" t="s">
        <v>647</v>
      </c>
      <c r="E100" s="26" t="s">
        <v>679</v>
      </c>
      <c r="F100" s="8">
        <v>0</v>
      </c>
      <c r="G100" s="8">
        <v>0</v>
      </c>
      <c r="H100" s="8">
        <v>0</v>
      </c>
      <c r="I100" s="8">
        <v>0</v>
      </c>
      <c r="J100" s="8">
        <v>0</v>
      </c>
      <c r="K100" s="36">
        <v>0</v>
      </c>
      <c r="L100" s="8"/>
      <c r="M100" s="26" t="s">
        <v>260</v>
      </c>
      <c r="N100" s="26"/>
    </row>
    <row r="101" spans="1:14" ht="19.5" customHeight="1">
      <c r="A101" s="8"/>
      <c r="B101" s="135">
        <v>1019</v>
      </c>
      <c r="C101" s="26" t="s">
        <v>275</v>
      </c>
      <c r="D101" s="26" t="s">
        <v>1838</v>
      </c>
      <c r="E101" s="26" t="s">
        <v>937</v>
      </c>
      <c r="F101" s="8"/>
      <c r="G101" s="8"/>
      <c r="H101" s="8"/>
      <c r="I101" s="8"/>
      <c r="J101" s="8"/>
      <c r="K101" s="36" t="s">
        <v>644</v>
      </c>
      <c r="L101" s="8"/>
      <c r="M101" s="26" t="s">
        <v>270</v>
      </c>
      <c r="N101" s="26"/>
    </row>
    <row r="102" spans="1:5" ht="40.5" customHeight="1">
      <c r="A102" s="798" t="s">
        <v>469</v>
      </c>
      <c r="B102" s="798"/>
      <c r="C102" s="798"/>
      <c r="D102" s="798"/>
      <c r="E102" s="77"/>
    </row>
    <row r="103" spans="1:14" ht="24" customHeight="1">
      <c r="A103" s="2" t="s">
        <v>497</v>
      </c>
      <c r="B103" s="7" t="s">
        <v>873</v>
      </c>
      <c r="C103" s="7" t="s">
        <v>1134</v>
      </c>
      <c r="D103" s="7" t="s">
        <v>1135</v>
      </c>
      <c r="E103" s="36" t="s">
        <v>501</v>
      </c>
      <c r="F103" s="36"/>
      <c r="G103" s="36"/>
      <c r="H103" s="36"/>
      <c r="I103" s="36"/>
      <c r="J103" s="36"/>
      <c r="K103" s="36" t="s">
        <v>824</v>
      </c>
      <c r="L103" s="36" t="s">
        <v>509</v>
      </c>
      <c r="M103" s="36" t="s">
        <v>1439</v>
      </c>
      <c r="N103" s="36" t="s">
        <v>1279</v>
      </c>
    </row>
    <row r="104" spans="1:14" ht="24" customHeight="1">
      <c r="A104" s="8"/>
      <c r="B104" s="7"/>
      <c r="C104" s="7"/>
      <c r="D104" s="7"/>
      <c r="E104" s="36"/>
      <c r="F104" s="36">
        <v>10</v>
      </c>
      <c r="G104" s="36">
        <v>10</v>
      </c>
      <c r="H104" s="36">
        <v>10</v>
      </c>
      <c r="I104" s="36">
        <v>10</v>
      </c>
      <c r="J104" s="36">
        <v>10</v>
      </c>
      <c r="K104" s="36">
        <f aca="true" t="shared" si="5" ref="K104:K117">SUM(F104:J104)</f>
        <v>50</v>
      </c>
      <c r="L104" s="36"/>
      <c r="M104" s="36"/>
      <c r="N104" s="36"/>
    </row>
    <row r="105" spans="1:14" ht="24" customHeight="1">
      <c r="A105" s="25">
        <v>1</v>
      </c>
      <c r="B105" s="106">
        <v>1102</v>
      </c>
      <c r="C105" s="10" t="s">
        <v>470</v>
      </c>
      <c r="D105" s="10" t="s">
        <v>610</v>
      </c>
      <c r="E105" s="10" t="s">
        <v>545</v>
      </c>
      <c r="F105" s="15">
        <v>0</v>
      </c>
      <c r="G105" s="15">
        <v>0</v>
      </c>
      <c r="H105" s="15">
        <v>10</v>
      </c>
      <c r="I105" s="15">
        <v>0</v>
      </c>
      <c r="J105" s="15">
        <v>0</v>
      </c>
      <c r="K105" s="920">
        <f t="shared" si="5"/>
        <v>10</v>
      </c>
      <c r="L105" s="15" t="s">
        <v>515</v>
      </c>
      <c r="M105" s="10" t="s">
        <v>239</v>
      </c>
      <c r="N105" s="13" t="s">
        <v>828</v>
      </c>
    </row>
    <row r="106" spans="1:14" ht="24" customHeight="1">
      <c r="A106" s="25">
        <v>2</v>
      </c>
      <c r="B106" s="106">
        <v>1106</v>
      </c>
      <c r="C106" s="10" t="s">
        <v>276</v>
      </c>
      <c r="D106" s="10" t="s">
        <v>548</v>
      </c>
      <c r="E106" s="10" t="s">
        <v>597</v>
      </c>
      <c r="F106" s="15">
        <v>5</v>
      </c>
      <c r="G106" s="15">
        <v>0</v>
      </c>
      <c r="H106" s="15">
        <v>2</v>
      </c>
      <c r="I106" s="15">
        <v>0</v>
      </c>
      <c r="J106" s="15">
        <v>2</v>
      </c>
      <c r="K106" s="920">
        <f t="shared" si="5"/>
        <v>9</v>
      </c>
      <c r="L106" s="15" t="s">
        <v>520</v>
      </c>
      <c r="M106" s="10" t="s">
        <v>386</v>
      </c>
      <c r="N106" s="13" t="s">
        <v>1195</v>
      </c>
    </row>
    <row r="107" spans="1:14" ht="24" customHeight="1">
      <c r="A107" s="25">
        <v>3</v>
      </c>
      <c r="B107" s="106">
        <v>1101</v>
      </c>
      <c r="C107" s="932" t="s">
        <v>1121</v>
      </c>
      <c r="D107" s="932" t="s">
        <v>1068</v>
      </c>
      <c r="E107" s="932" t="s">
        <v>528</v>
      </c>
      <c r="F107" s="15">
        <v>0</v>
      </c>
      <c r="G107" s="15">
        <v>1</v>
      </c>
      <c r="H107" s="15">
        <v>3</v>
      </c>
      <c r="I107" s="15">
        <v>4</v>
      </c>
      <c r="J107" s="15">
        <v>0</v>
      </c>
      <c r="K107" s="920">
        <f t="shared" si="5"/>
        <v>8</v>
      </c>
      <c r="L107" s="15" t="s">
        <v>520</v>
      </c>
      <c r="M107" s="932" t="s">
        <v>250</v>
      </c>
      <c r="N107" s="933"/>
    </row>
    <row r="108" spans="1:14" ht="24" customHeight="1">
      <c r="A108" s="26">
        <v>4</v>
      </c>
      <c r="B108" s="135">
        <v>1113</v>
      </c>
      <c r="C108" s="19" t="s">
        <v>277</v>
      </c>
      <c r="D108" s="19" t="s">
        <v>658</v>
      </c>
      <c r="E108" s="19" t="s">
        <v>886</v>
      </c>
      <c r="F108" s="8">
        <v>0</v>
      </c>
      <c r="G108" s="8">
        <v>0</v>
      </c>
      <c r="H108" s="8">
        <v>5</v>
      </c>
      <c r="I108" s="8">
        <v>0</v>
      </c>
      <c r="J108" s="8">
        <v>0</v>
      </c>
      <c r="K108" s="36">
        <f t="shared" si="5"/>
        <v>5</v>
      </c>
      <c r="L108" s="8"/>
      <c r="M108" s="19" t="s">
        <v>241</v>
      </c>
      <c r="N108" s="7"/>
    </row>
    <row r="109" spans="1:14" ht="24" customHeight="1">
      <c r="A109" s="26">
        <v>4</v>
      </c>
      <c r="B109" s="120">
        <v>1116</v>
      </c>
      <c r="C109" s="17" t="s">
        <v>475</v>
      </c>
      <c r="D109" s="17" t="s">
        <v>600</v>
      </c>
      <c r="E109" s="17" t="s">
        <v>514</v>
      </c>
      <c r="F109" s="8">
        <v>0</v>
      </c>
      <c r="G109" s="8">
        <v>2</v>
      </c>
      <c r="H109" s="8">
        <v>3</v>
      </c>
      <c r="I109" s="8">
        <v>0</v>
      </c>
      <c r="J109" s="8">
        <v>0</v>
      </c>
      <c r="K109" s="36">
        <f t="shared" si="5"/>
        <v>5</v>
      </c>
      <c r="L109" s="8"/>
      <c r="M109" s="8"/>
      <c r="N109" s="8"/>
    </row>
    <row r="110" spans="1:14" ht="24" customHeight="1">
      <c r="A110" s="26">
        <v>6</v>
      </c>
      <c r="B110" s="135">
        <v>1104</v>
      </c>
      <c r="C110" s="762" t="s">
        <v>1117</v>
      </c>
      <c r="D110" s="762" t="s">
        <v>658</v>
      </c>
      <c r="E110" s="762" t="s">
        <v>514</v>
      </c>
      <c r="F110" s="8">
        <v>0</v>
      </c>
      <c r="G110" s="8">
        <v>0</v>
      </c>
      <c r="H110" s="8">
        <v>3</v>
      </c>
      <c r="I110" s="8">
        <v>0</v>
      </c>
      <c r="J110" s="8">
        <v>0</v>
      </c>
      <c r="K110" s="36">
        <f t="shared" si="5"/>
        <v>3</v>
      </c>
      <c r="L110" s="8"/>
      <c r="M110" s="762" t="s">
        <v>245</v>
      </c>
      <c r="N110" s="762"/>
    </row>
    <row r="111" spans="1:14" ht="24" customHeight="1">
      <c r="A111" s="26">
        <v>6</v>
      </c>
      <c r="B111" s="135">
        <v>1110</v>
      </c>
      <c r="C111" s="17" t="s">
        <v>684</v>
      </c>
      <c r="D111" s="17" t="s">
        <v>631</v>
      </c>
      <c r="E111" s="19" t="s">
        <v>846</v>
      </c>
      <c r="F111" s="8">
        <v>0</v>
      </c>
      <c r="G111" s="8">
        <v>0</v>
      </c>
      <c r="H111" s="8">
        <v>3</v>
      </c>
      <c r="I111" s="8">
        <v>0</v>
      </c>
      <c r="J111" s="8">
        <v>0</v>
      </c>
      <c r="K111" s="36">
        <f t="shared" si="5"/>
        <v>3</v>
      </c>
      <c r="L111" s="8"/>
      <c r="M111" s="17" t="s">
        <v>232</v>
      </c>
      <c r="N111" s="7"/>
    </row>
    <row r="112" spans="1:14" ht="24" customHeight="1">
      <c r="A112" s="26">
        <v>8</v>
      </c>
      <c r="B112" s="135">
        <v>1111</v>
      </c>
      <c r="C112" s="19" t="s">
        <v>278</v>
      </c>
      <c r="D112" s="19" t="s">
        <v>571</v>
      </c>
      <c r="E112" s="19" t="s">
        <v>954</v>
      </c>
      <c r="F112" s="8">
        <v>0</v>
      </c>
      <c r="G112" s="8">
        <v>0</v>
      </c>
      <c r="H112" s="8">
        <v>0</v>
      </c>
      <c r="I112" s="8">
        <v>2</v>
      </c>
      <c r="J112" s="8">
        <v>0</v>
      </c>
      <c r="K112" s="36">
        <f t="shared" si="5"/>
        <v>2</v>
      </c>
      <c r="L112" s="8"/>
      <c r="M112" s="19" t="s">
        <v>243</v>
      </c>
      <c r="N112" s="7"/>
    </row>
    <row r="113" spans="1:14" ht="24" customHeight="1">
      <c r="A113" s="26">
        <v>14</v>
      </c>
      <c r="B113" s="135">
        <v>1105</v>
      </c>
      <c r="C113" s="19" t="s">
        <v>130</v>
      </c>
      <c r="D113" s="19" t="s">
        <v>1054</v>
      </c>
      <c r="E113" s="19" t="s">
        <v>576</v>
      </c>
      <c r="F113" s="8">
        <v>0</v>
      </c>
      <c r="G113" s="8">
        <v>0</v>
      </c>
      <c r="H113" s="8">
        <v>0</v>
      </c>
      <c r="I113" s="8">
        <v>0</v>
      </c>
      <c r="J113" s="8">
        <v>0</v>
      </c>
      <c r="K113" s="36">
        <f t="shared" si="5"/>
        <v>0</v>
      </c>
      <c r="L113" s="8"/>
      <c r="M113" s="19" t="s">
        <v>254</v>
      </c>
      <c r="N113" s="7"/>
    </row>
    <row r="114" spans="1:14" ht="24" customHeight="1">
      <c r="A114" s="26">
        <v>14</v>
      </c>
      <c r="B114" s="135">
        <v>1107</v>
      </c>
      <c r="C114" s="19" t="s">
        <v>279</v>
      </c>
      <c r="D114" s="19" t="s">
        <v>548</v>
      </c>
      <c r="E114" s="19" t="s">
        <v>587</v>
      </c>
      <c r="F114" s="8">
        <v>0</v>
      </c>
      <c r="G114" s="8">
        <v>0</v>
      </c>
      <c r="H114" s="8">
        <v>0</v>
      </c>
      <c r="I114" s="8">
        <v>0</v>
      </c>
      <c r="J114" s="8">
        <v>0</v>
      </c>
      <c r="K114" s="36">
        <f t="shared" si="5"/>
        <v>0</v>
      </c>
      <c r="L114" s="8"/>
      <c r="M114" s="919" t="s">
        <v>234</v>
      </c>
      <c r="N114" s="7"/>
    </row>
    <row r="115" spans="1:14" ht="24" customHeight="1">
      <c r="A115" s="26">
        <v>14</v>
      </c>
      <c r="B115" s="135">
        <v>1108</v>
      </c>
      <c r="C115" s="19" t="s">
        <v>1785</v>
      </c>
      <c r="D115" s="19" t="s">
        <v>1786</v>
      </c>
      <c r="E115" s="19" t="s">
        <v>579</v>
      </c>
      <c r="F115" s="8">
        <v>0</v>
      </c>
      <c r="G115" s="8">
        <v>0</v>
      </c>
      <c r="H115" s="8">
        <v>0</v>
      </c>
      <c r="I115" s="8">
        <v>0</v>
      </c>
      <c r="J115" s="8">
        <v>0</v>
      </c>
      <c r="K115" s="36">
        <f t="shared" si="5"/>
        <v>0</v>
      </c>
      <c r="L115" s="8"/>
      <c r="M115" s="35" t="s">
        <v>235</v>
      </c>
      <c r="N115" s="36"/>
    </row>
    <row r="116" spans="1:14" ht="24" customHeight="1">
      <c r="A116" s="26">
        <v>14</v>
      </c>
      <c r="B116" s="135">
        <v>1109</v>
      </c>
      <c r="C116" s="19" t="s">
        <v>1722</v>
      </c>
      <c r="D116" s="19" t="s">
        <v>703</v>
      </c>
      <c r="E116" s="19" t="s">
        <v>836</v>
      </c>
      <c r="F116" s="8">
        <v>0</v>
      </c>
      <c r="G116" s="8">
        <v>0</v>
      </c>
      <c r="H116" s="8">
        <v>0</v>
      </c>
      <c r="I116" s="8">
        <v>0</v>
      </c>
      <c r="J116" s="8">
        <v>0</v>
      </c>
      <c r="K116" s="36">
        <f t="shared" si="5"/>
        <v>0</v>
      </c>
      <c r="L116" s="8"/>
      <c r="M116" s="19" t="s">
        <v>233</v>
      </c>
      <c r="N116" s="7"/>
    </row>
    <row r="117" spans="1:14" ht="24" customHeight="1">
      <c r="A117" s="26">
        <v>14</v>
      </c>
      <c r="B117" s="135">
        <v>1114</v>
      </c>
      <c r="C117" s="17" t="s">
        <v>1677</v>
      </c>
      <c r="D117" s="17" t="s">
        <v>703</v>
      </c>
      <c r="E117" s="17" t="s">
        <v>681</v>
      </c>
      <c r="F117" s="8">
        <v>0</v>
      </c>
      <c r="G117" s="8">
        <v>0</v>
      </c>
      <c r="H117" s="8">
        <v>0</v>
      </c>
      <c r="I117" s="8">
        <v>0</v>
      </c>
      <c r="J117" s="8">
        <v>0</v>
      </c>
      <c r="K117" s="36">
        <f t="shared" si="5"/>
        <v>0</v>
      </c>
      <c r="L117" s="8"/>
      <c r="M117" s="17" t="s">
        <v>1753</v>
      </c>
      <c r="N117" s="7"/>
    </row>
    <row r="118" spans="1:14" ht="24" customHeight="1">
      <c r="A118" s="26">
        <v>14</v>
      </c>
      <c r="B118" s="135">
        <v>1115</v>
      </c>
      <c r="C118" s="19" t="s">
        <v>280</v>
      </c>
      <c r="D118" s="19" t="s">
        <v>1838</v>
      </c>
      <c r="E118" s="19" t="s">
        <v>679</v>
      </c>
      <c r="F118" s="8">
        <v>0</v>
      </c>
      <c r="G118" s="8">
        <v>0</v>
      </c>
      <c r="H118" s="8">
        <v>0</v>
      </c>
      <c r="I118" s="8">
        <v>0</v>
      </c>
      <c r="J118" s="8">
        <v>0</v>
      </c>
      <c r="K118" s="36">
        <v>0</v>
      </c>
      <c r="L118" s="8"/>
      <c r="M118" s="19" t="s">
        <v>260</v>
      </c>
      <c r="N118" s="7"/>
    </row>
    <row r="119" spans="1:14" ht="21" customHeight="1">
      <c r="A119" s="8"/>
      <c r="B119" s="135">
        <v>1103</v>
      </c>
      <c r="C119" s="17" t="s">
        <v>281</v>
      </c>
      <c r="D119" s="17" t="s">
        <v>571</v>
      </c>
      <c r="E119" s="17" t="s">
        <v>545</v>
      </c>
      <c r="F119" s="8"/>
      <c r="G119" s="8"/>
      <c r="H119" s="8"/>
      <c r="I119" s="8"/>
      <c r="J119" s="8"/>
      <c r="K119" s="36" t="s">
        <v>644</v>
      </c>
      <c r="L119" s="8"/>
      <c r="M119" s="17" t="s">
        <v>239</v>
      </c>
      <c r="N119" s="7"/>
    </row>
    <row r="120" spans="1:14" ht="22.5" customHeight="1">
      <c r="A120" s="8"/>
      <c r="B120" s="135">
        <v>1112</v>
      </c>
      <c r="C120" s="19" t="s">
        <v>282</v>
      </c>
      <c r="D120" s="19" t="s">
        <v>858</v>
      </c>
      <c r="E120" s="19" t="s">
        <v>889</v>
      </c>
      <c r="F120" s="8"/>
      <c r="G120" s="8"/>
      <c r="H120" s="8"/>
      <c r="I120" s="8"/>
      <c r="J120" s="8"/>
      <c r="K120" s="36" t="s">
        <v>644</v>
      </c>
      <c r="L120" s="8"/>
      <c r="M120" s="19" t="s">
        <v>248</v>
      </c>
      <c r="N120" s="7"/>
    </row>
  </sheetData>
  <mergeCells count="9">
    <mergeCell ref="A102:D102"/>
    <mergeCell ref="A8:C8"/>
    <mergeCell ref="A28:D28"/>
    <mergeCell ref="A55:D55"/>
    <mergeCell ref="A81:D81"/>
    <mergeCell ref="A1:N1"/>
    <mergeCell ref="A3:N3"/>
    <mergeCell ref="A5:N5"/>
    <mergeCell ref="A6:N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U179"/>
  <sheetViews>
    <sheetView workbookViewId="0" topLeftCell="A7">
      <selection activeCell="C27" sqref="C27"/>
    </sheetView>
  </sheetViews>
  <sheetFormatPr defaultColWidth="9.00390625" defaultRowHeight="12.75"/>
  <cols>
    <col min="1" max="1" width="5.00390625" style="0" customWidth="1"/>
    <col min="2" max="2" width="5.75390625" style="0" customWidth="1"/>
    <col min="3" max="3" width="13.25390625" style="0" customWidth="1"/>
    <col min="4" max="4" width="11.25390625" style="0" customWidth="1"/>
    <col min="5" max="5" width="21.875" style="0" customWidth="1"/>
    <col min="6" max="6" width="3.875" style="0" customWidth="1"/>
    <col min="7" max="7" width="4.75390625" style="0" customWidth="1"/>
    <col min="8" max="8" width="4.875" style="0" customWidth="1"/>
    <col min="9" max="9" width="5.375" style="0" customWidth="1"/>
    <col min="10" max="10" width="3.75390625" style="0" customWidth="1"/>
    <col min="11" max="12" width="4.25390625" style="0" customWidth="1"/>
    <col min="13" max="13" width="4.00390625" style="0" customWidth="1"/>
    <col min="14" max="14" width="4.875" style="0" customWidth="1"/>
    <col min="15" max="15" width="3.75390625" style="0" customWidth="1"/>
    <col min="16" max="16" width="6.25390625" style="0" customWidth="1"/>
    <col min="17" max="17" width="10.125" style="0" customWidth="1"/>
    <col min="18" max="18" width="19.375" style="0" customWidth="1"/>
    <col min="19" max="19" width="9.00390625" style="0" customWidth="1"/>
    <col min="20" max="16384" width="8.875" style="0" customWidth="1"/>
  </cols>
  <sheetData>
    <row r="1" spans="1:21" ht="15.75">
      <c r="A1" s="811" t="s">
        <v>865</v>
      </c>
      <c r="B1" s="811"/>
      <c r="C1" s="811"/>
      <c r="D1" s="811"/>
      <c r="E1" s="811"/>
      <c r="F1" s="811"/>
      <c r="G1" s="811"/>
      <c r="H1" s="811"/>
      <c r="I1" s="811"/>
      <c r="J1" s="811"/>
      <c r="K1" s="811"/>
      <c r="L1" s="811"/>
      <c r="M1" s="811"/>
      <c r="N1" s="811"/>
      <c r="O1" s="811"/>
      <c r="P1" s="811"/>
      <c r="Q1" s="811"/>
      <c r="R1" s="811"/>
      <c r="S1" s="811"/>
      <c r="T1" s="144"/>
      <c r="U1" s="144"/>
    </row>
    <row r="2" spans="1:21" ht="24.75" customHeight="1">
      <c r="A2" s="830" t="s">
        <v>866</v>
      </c>
      <c r="B2" s="830"/>
      <c r="C2" s="830"/>
      <c r="D2" s="830"/>
      <c r="E2" s="830"/>
      <c r="F2" s="830"/>
      <c r="G2" s="830"/>
      <c r="H2" s="830"/>
      <c r="I2" s="830"/>
      <c r="J2" s="830"/>
      <c r="K2" s="830"/>
      <c r="L2" s="830"/>
      <c r="M2" s="830"/>
      <c r="N2" s="830"/>
      <c r="O2" s="830"/>
      <c r="P2" s="830"/>
      <c r="Q2" s="830"/>
      <c r="R2" s="830"/>
      <c r="S2" s="830"/>
      <c r="T2" s="145"/>
      <c r="U2" s="145"/>
    </row>
    <row r="3" ht="8.25" customHeight="1"/>
    <row r="4" spans="1:21" ht="24.75" customHeight="1">
      <c r="A4" s="831" t="s">
        <v>867</v>
      </c>
      <c r="B4" s="831"/>
      <c r="C4" s="831"/>
      <c r="D4" s="831"/>
      <c r="E4" s="831"/>
      <c r="F4" s="831"/>
      <c r="G4" s="831"/>
      <c r="H4" s="831"/>
      <c r="I4" s="831"/>
      <c r="J4" s="831"/>
      <c r="K4" s="831"/>
      <c r="L4" s="831"/>
      <c r="M4" s="831"/>
      <c r="N4" s="831"/>
      <c r="O4" s="831"/>
      <c r="P4" s="831"/>
      <c r="Q4" s="831"/>
      <c r="R4" s="831"/>
      <c r="S4" s="146"/>
      <c r="T4" s="146"/>
      <c r="U4" s="146"/>
    </row>
    <row r="5" spans="1:21" ht="15">
      <c r="A5" s="831"/>
      <c r="B5" s="831"/>
      <c r="C5" s="831"/>
      <c r="D5" s="831"/>
      <c r="E5" s="831"/>
      <c r="F5" s="831"/>
      <c r="G5" s="831"/>
      <c r="H5" s="831"/>
      <c r="I5" s="831"/>
      <c r="J5" s="831"/>
      <c r="K5" s="831"/>
      <c r="L5" s="831"/>
      <c r="M5" s="831"/>
      <c r="N5" s="831"/>
      <c r="O5" s="831"/>
      <c r="P5" s="831"/>
      <c r="Q5" s="831"/>
      <c r="R5" s="831"/>
      <c r="S5" s="146"/>
      <c r="T5" s="146"/>
      <c r="U5" s="146"/>
    </row>
    <row r="6" spans="1:21" ht="15">
      <c r="A6" s="831"/>
      <c r="B6" s="831"/>
      <c r="C6" s="831"/>
      <c r="D6" s="831"/>
      <c r="E6" s="831"/>
      <c r="F6" s="831"/>
      <c r="G6" s="831"/>
      <c r="H6" s="831"/>
      <c r="I6" s="831"/>
      <c r="J6" s="831"/>
      <c r="K6" s="831"/>
      <c r="L6" s="831"/>
      <c r="M6" s="831"/>
      <c r="N6" s="831"/>
      <c r="O6" s="831"/>
      <c r="P6" s="831"/>
      <c r="Q6" s="831"/>
      <c r="R6" s="831"/>
      <c r="S6" s="146"/>
      <c r="T6" s="146"/>
      <c r="U6" s="146"/>
    </row>
    <row r="7" spans="1:21" ht="15">
      <c r="A7" s="831"/>
      <c r="B7" s="831"/>
      <c r="C7" s="831"/>
      <c r="D7" s="831"/>
      <c r="E7" s="831"/>
      <c r="F7" s="831"/>
      <c r="G7" s="831"/>
      <c r="H7" s="831"/>
      <c r="I7" s="831"/>
      <c r="J7" s="831"/>
      <c r="K7" s="831"/>
      <c r="L7" s="831"/>
      <c r="M7" s="831"/>
      <c r="N7" s="831"/>
      <c r="O7" s="831"/>
      <c r="P7" s="831"/>
      <c r="Q7" s="831"/>
      <c r="R7" s="831"/>
      <c r="S7" s="146"/>
      <c r="T7" s="146"/>
      <c r="U7" s="146"/>
    </row>
    <row r="8" spans="1:21" ht="15">
      <c r="A8" s="831"/>
      <c r="B8" s="831"/>
      <c r="C8" s="831"/>
      <c r="D8" s="831"/>
      <c r="E8" s="831"/>
      <c r="F8" s="831"/>
      <c r="G8" s="831"/>
      <c r="H8" s="831"/>
      <c r="I8" s="831"/>
      <c r="J8" s="831"/>
      <c r="K8" s="831"/>
      <c r="L8" s="831"/>
      <c r="M8" s="831"/>
      <c r="N8" s="831"/>
      <c r="O8" s="831"/>
      <c r="P8" s="831"/>
      <c r="Q8" s="831"/>
      <c r="R8" s="831"/>
      <c r="S8" s="146"/>
      <c r="T8" s="146"/>
      <c r="U8" s="146"/>
    </row>
    <row r="9" spans="1:21" ht="15">
      <c r="A9" s="831"/>
      <c r="B9" s="831"/>
      <c r="C9" s="831"/>
      <c r="D9" s="831"/>
      <c r="E9" s="831"/>
      <c r="F9" s="831"/>
      <c r="G9" s="831"/>
      <c r="H9" s="831"/>
      <c r="I9" s="831"/>
      <c r="J9" s="831"/>
      <c r="K9" s="831"/>
      <c r="L9" s="831"/>
      <c r="M9" s="831"/>
      <c r="N9" s="831"/>
      <c r="O9" s="831"/>
      <c r="P9" s="831"/>
      <c r="Q9" s="831"/>
      <c r="R9" s="831"/>
      <c r="S9" s="146"/>
      <c r="T9" s="146"/>
      <c r="U9" s="146"/>
    </row>
    <row r="10" spans="1:21" ht="15">
      <c r="A10" s="831"/>
      <c r="B10" s="831"/>
      <c r="C10" s="831"/>
      <c r="D10" s="831"/>
      <c r="E10" s="831"/>
      <c r="F10" s="831"/>
      <c r="G10" s="831"/>
      <c r="H10" s="831"/>
      <c r="I10" s="831"/>
      <c r="J10" s="831"/>
      <c r="K10" s="831"/>
      <c r="L10" s="831"/>
      <c r="M10" s="831"/>
      <c r="N10" s="831"/>
      <c r="O10" s="831"/>
      <c r="P10" s="831"/>
      <c r="Q10" s="831"/>
      <c r="R10" s="831"/>
      <c r="S10" s="146"/>
      <c r="T10" s="146"/>
      <c r="U10" s="146"/>
    </row>
    <row r="11" spans="1:21" ht="20.25" customHeight="1">
      <c r="A11" s="831"/>
      <c r="B11" s="831"/>
      <c r="C11" s="831"/>
      <c r="D11" s="831"/>
      <c r="E11" s="831"/>
      <c r="F11" s="831"/>
      <c r="G11" s="831"/>
      <c r="H11" s="831"/>
      <c r="I11" s="831"/>
      <c r="J11" s="831"/>
      <c r="K11" s="831"/>
      <c r="L11" s="831"/>
      <c r="M11" s="831"/>
      <c r="N11" s="831"/>
      <c r="O11" s="831"/>
      <c r="P11" s="831"/>
      <c r="Q11" s="831"/>
      <c r="R11" s="831"/>
      <c r="S11" s="146"/>
      <c r="T11" s="146"/>
      <c r="U11" s="146"/>
    </row>
    <row r="12" spans="1:21" ht="15">
      <c r="A12" s="146" t="s">
        <v>868</v>
      </c>
      <c r="B12" s="146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</row>
    <row r="13" spans="1:21" ht="15">
      <c r="A13" s="146" t="s">
        <v>869</v>
      </c>
      <c r="B13" s="146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</row>
    <row r="14" spans="1:4" ht="15.75">
      <c r="A14" s="147" t="s">
        <v>870</v>
      </c>
      <c r="B14" s="148"/>
      <c r="C14" s="149"/>
      <c r="D14" s="149"/>
    </row>
    <row r="15" ht="14.25">
      <c r="A15" s="150" t="s">
        <v>871</v>
      </c>
    </row>
    <row r="16" ht="14.25">
      <c r="A16" s="150"/>
    </row>
    <row r="17" spans="1:21" ht="12.75" customHeight="1">
      <c r="A17" s="818" t="s">
        <v>872</v>
      </c>
      <c r="B17" s="818"/>
      <c r="C17" s="818"/>
      <c r="D17" s="818"/>
      <c r="E17" s="818"/>
      <c r="F17" s="818"/>
      <c r="G17" s="818"/>
      <c r="H17" s="818"/>
      <c r="I17" s="818"/>
      <c r="J17" s="818"/>
      <c r="K17" s="818"/>
      <c r="L17" s="818"/>
      <c r="M17" s="818"/>
      <c r="N17" s="818"/>
      <c r="O17" s="818"/>
      <c r="P17" s="818"/>
      <c r="Q17" s="818"/>
      <c r="R17" s="818"/>
      <c r="S17" s="818"/>
      <c r="T17" s="151"/>
      <c r="U17" s="151"/>
    </row>
    <row r="19" spans="1:19" ht="23.25" customHeight="1">
      <c r="A19" s="819" t="s">
        <v>497</v>
      </c>
      <c r="B19" s="819" t="s">
        <v>873</v>
      </c>
      <c r="C19" s="819" t="s">
        <v>499</v>
      </c>
      <c r="D19" s="819" t="s">
        <v>500</v>
      </c>
      <c r="E19" s="819" t="s">
        <v>823</v>
      </c>
      <c r="F19" s="820" t="s">
        <v>874</v>
      </c>
      <c r="G19" s="821"/>
      <c r="H19" s="821"/>
      <c r="I19" s="821"/>
      <c r="J19" s="821"/>
      <c r="K19" s="821"/>
      <c r="L19" s="821"/>
      <c r="M19" s="821"/>
      <c r="N19" s="821"/>
      <c r="O19" s="822"/>
      <c r="P19" s="823" t="s">
        <v>875</v>
      </c>
      <c r="Q19" s="825" t="s">
        <v>509</v>
      </c>
      <c r="R19" s="629" t="s">
        <v>876</v>
      </c>
      <c r="S19" s="629" t="s">
        <v>877</v>
      </c>
    </row>
    <row r="20" spans="1:19" ht="18" customHeight="1">
      <c r="A20" s="819"/>
      <c r="B20" s="819"/>
      <c r="C20" s="819"/>
      <c r="D20" s="819"/>
      <c r="E20" s="819"/>
      <c r="F20" s="152">
        <v>1</v>
      </c>
      <c r="G20" s="152">
        <v>2</v>
      </c>
      <c r="H20" s="152">
        <v>3</v>
      </c>
      <c r="I20" s="152">
        <v>4</v>
      </c>
      <c r="J20" s="152">
        <v>5</v>
      </c>
      <c r="K20" s="152">
        <v>6</v>
      </c>
      <c r="L20" s="152">
        <v>7</v>
      </c>
      <c r="M20" s="152">
        <v>8</v>
      </c>
      <c r="N20" s="152">
        <v>9</v>
      </c>
      <c r="O20" s="152">
        <v>10</v>
      </c>
      <c r="P20" s="824"/>
      <c r="Q20" s="826"/>
      <c r="R20" s="630"/>
      <c r="S20" s="630"/>
    </row>
    <row r="21" spans="1:19" ht="18" customHeight="1" thickBot="1">
      <c r="A21" s="819"/>
      <c r="B21" s="819"/>
      <c r="C21" s="819"/>
      <c r="D21" s="819"/>
      <c r="E21" s="819"/>
      <c r="F21" s="153">
        <v>10</v>
      </c>
      <c r="G21" s="153">
        <v>8</v>
      </c>
      <c r="H21" s="153">
        <v>7</v>
      </c>
      <c r="I21" s="153">
        <v>10</v>
      </c>
      <c r="J21" s="153">
        <v>14</v>
      </c>
      <c r="K21" s="153">
        <v>5</v>
      </c>
      <c r="L21" s="153">
        <v>1</v>
      </c>
      <c r="M21" s="153">
        <v>8</v>
      </c>
      <c r="N21" s="153">
        <v>2</v>
      </c>
      <c r="O21" s="153">
        <v>6</v>
      </c>
      <c r="P21" s="154">
        <f aca="true" t="shared" si="0" ref="P21:P47">SUM(F21:O21)</f>
        <v>71</v>
      </c>
      <c r="Q21" s="827"/>
      <c r="R21" s="817"/>
      <c r="S21" s="817"/>
    </row>
    <row r="22" spans="1:19" ht="32.25" customHeight="1">
      <c r="A22" s="155">
        <v>1</v>
      </c>
      <c r="B22" s="155">
        <v>702</v>
      </c>
      <c r="C22" s="156" t="s">
        <v>878</v>
      </c>
      <c r="D22" s="156" t="s">
        <v>608</v>
      </c>
      <c r="E22" s="156" t="s">
        <v>579</v>
      </c>
      <c r="F22" s="157">
        <v>10</v>
      </c>
      <c r="G22" s="157">
        <v>6</v>
      </c>
      <c r="H22" s="157">
        <v>0</v>
      </c>
      <c r="I22" s="157">
        <v>8</v>
      </c>
      <c r="J22" s="157">
        <v>5</v>
      </c>
      <c r="K22" s="157">
        <v>4</v>
      </c>
      <c r="L22" s="157">
        <v>0</v>
      </c>
      <c r="M22" s="157">
        <v>3</v>
      </c>
      <c r="N22" s="157">
        <v>0</v>
      </c>
      <c r="O22" s="157">
        <v>2</v>
      </c>
      <c r="P22" s="158">
        <f t="shared" si="0"/>
        <v>38</v>
      </c>
      <c r="Q22" s="159" t="s">
        <v>515</v>
      </c>
      <c r="R22" s="156" t="s">
        <v>879</v>
      </c>
      <c r="S22" s="155"/>
    </row>
    <row r="23" spans="1:19" ht="15" customHeight="1">
      <c r="A23" s="155">
        <v>2</v>
      </c>
      <c r="B23" s="155">
        <v>728</v>
      </c>
      <c r="C23" s="156" t="s">
        <v>880</v>
      </c>
      <c r="D23" s="156" t="s">
        <v>688</v>
      </c>
      <c r="E23" s="156" t="s">
        <v>532</v>
      </c>
      <c r="F23" s="160">
        <v>10</v>
      </c>
      <c r="G23" s="160">
        <v>1</v>
      </c>
      <c r="H23" s="160">
        <v>0</v>
      </c>
      <c r="I23" s="160">
        <v>7</v>
      </c>
      <c r="J23" s="160">
        <v>1</v>
      </c>
      <c r="K23" s="160">
        <v>2</v>
      </c>
      <c r="L23" s="160">
        <v>1</v>
      </c>
      <c r="M23" s="160">
        <v>4</v>
      </c>
      <c r="N23" s="160">
        <v>1</v>
      </c>
      <c r="O23" s="160">
        <v>2</v>
      </c>
      <c r="P23" s="158">
        <f t="shared" si="0"/>
        <v>29</v>
      </c>
      <c r="Q23" s="155" t="s">
        <v>520</v>
      </c>
      <c r="R23" s="156" t="s">
        <v>881</v>
      </c>
      <c r="S23" s="155"/>
    </row>
    <row r="24" spans="1:19" ht="15" customHeight="1">
      <c r="A24" s="155">
        <v>3</v>
      </c>
      <c r="B24" s="155">
        <v>704</v>
      </c>
      <c r="C24" s="156" t="s">
        <v>882</v>
      </c>
      <c r="D24" s="156" t="s">
        <v>658</v>
      </c>
      <c r="E24" s="156" t="s">
        <v>836</v>
      </c>
      <c r="F24" s="155">
        <v>6</v>
      </c>
      <c r="G24" s="155">
        <v>4</v>
      </c>
      <c r="H24" s="155">
        <v>0</v>
      </c>
      <c r="I24" s="155">
        <v>8</v>
      </c>
      <c r="J24" s="155">
        <v>2</v>
      </c>
      <c r="K24" s="155">
        <v>2</v>
      </c>
      <c r="L24" s="155">
        <v>1</v>
      </c>
      <c r="M24" s="155">
        <v>2</v>
      </c>
      <c r="N24" s="155">
        <v>0</v>
      </c>
      <c r="O24" s="155">
        <v>2</v>
      </c>
      <c r="P24" s="158">
        <f t="shared" si="0"/>
        <v>27</v>
      </c>
      <c r="Q24" s="159" t="s">
        <v>520</v>
      </c>
      <c r="R24" s="156" t="s">
        <v>883</v>
      </c>
      <c r="S24" s="155"/>
    </row>
    <row r="25" spans="1:19" ht="15">
      <c r="A25" s="155">
        <v>4</v>
      </c>
      <c r="B25" s="155">
        <v>712</v>
      </c>
      <c r="C25" s="156" t="s">
        <v>884</v>
      </c>
      <c r="D25" s="156" t="s">
        <v>885</v>
      </c>
      <c r="E25" s="156" t="s">
        <v>886</v>
      </c>
      <c r="F25" s="155">
        <v>6</v>
      </c>
      <c r="G25" s="155">
        <v>2</v>
      </c>
      <c r="H25" s="155">
        <v>1</v>
      </c>
      <c r="I25" s="155">
        <v>6.5</v>
      </c>
      <c r="J25" s="155">
        <v>3</v>
      </c>
      <c r="K25" s="155">
        <v>0</v>
      </c>
      <c r="L25" s="155">
        <v>0.5</v>
      </c>
      <c r="M25" s="155">
        <v>5</v>
      </c>
      <c r="N25" s="155">
        <v>2</v>
      </c>
      <c r="O25" s="155">
        <v>1</v>
      </c>
      <c r="P25" s="158">
        <f t="shared" si="0"/>
        <v>27</v>
      </c>
      <c r="Q25" s="155" t="s">
        <v>520</v>
      </c>
      <c r="R25" s="156" t="s">
        <v>887</v>
      </c>
      <c r="S25" s="155"/>
    </row>
    <row r="26" spans="1:19" ht="26.25" customHeight="1">
      <c r="A26" s="155">
        <v>5</v>
      </c>
      <c r="B26" s="155">
        <v>711</v>
      </c>
      <c r="C26" s="156" t="s">
        <v>888</v>
      </c>
      <c r="D26" s="156" t="s">
        <v>614</v>
      </c>
      <c r="E26" s="156" t="s">
        <v>889</v>
      </c>
      <c r="F26" s="155">
        <v>4</v>
      </c>
      <c r="G26" s="155">
        <v>3</v>
      </c>
      <c r="H26" s="155">
        <v>1</v>
      </c>
      <c r="I26" s="155">
        <v>6.5</v>
      </c>
      <c r="J26" s="155">
        <v>6</v>
      </c>
      <c r="K26" s="155">
        <v>1</v>
      </c>
      <c r="L26" s="155">
        <v>0</v>
      </c>
      <c r="M26" s="155">
        <v>4</v>
      </c>
      <c r="N26" s="155">
        <v>1</v>
      </c>
      <c r="O26" s="155">
        <v>0</v>
      </c>
      <c r="P26" s="158">
        <f t="shared" si="0"/>
        <v>26.5</v>
      </c>
      <c r="Q26" s="155" t="s">
        <v>520</v>
      </c>
      <c r="R26" s="156" t="s">
        <v>890</v>
      </c>
      <c r="S26" s="155"/>
    </row>
    <row r="27" spans="1:19" ht="15">
      <c r="A27" s="161">
        <v>6</v>
      </c>
      <c r="B27" s="161">
        <v>706</v>
      </c>
      <c r="C27" s="162" t="s">
        <v>891</v>
      </c>
      <c r="D27" s="162" t="s">
        <v>852</v>
      </c>
      <c r="E27" s="162" t="s">
        <v>892</v>
      </c>
      <c r="F27" s="161">
        <v>6</v>
      </c>
      <c r="G27" s="161">
        <v>3</v>
      </c>
      <c r="H27" s="161">
        <v>0</v>
      </c>
      <c r="I27" s="161">
        <v>6</v>
      </c>
      <c r="J27" s="161">
        <v>4</v>
      </c>
      <c r="K27" s="161">
        <v>2</v>
      </c>
      <c r="L27" s="161">
        <v>0</v>
      </c>
      <c r="M27" s="161">
        <v>3</v>
      </c>
      <c r="N27" s="161">
        <v>1</v>
      </c>
      <c r="O27" s="161">
        <v>1</v>
      </c>
      <c r="P27" s="163">
        <f t="shared" si="0"/>
        <v>26</v>
      </c>
      <c r="Q27" s="161"/>
      <c r="R27" s="162" t="s">
        <v>893</v>
      </c>
      <c r="S27" s="161"/>
    </row>
    <row r="28" spans="1:19" ht="15">
      <c r="A28" s="164">
        <v>7</v>
      </c>
      <c r="B28" s="164">
        <v>725</v>
      </c>
      <c r="C28" s="136" t="s">
        <v>894</v>
      </c>
      <c r="D28" s="136" t="s">
        <v>706</v>
      </c>
      <c r="E28" s="136" t="s">
        <v>545</v>
      </c>
      <c r="F28" s="165">
        <v>7</v>
      </c>
      <c r="G28" s="165">
        <v>0</v>
      </c>
      <c r="H28" s="165">
        <v>2</v>
      </c>
      <c r="I28" s="165">
        <v>5</v>
      </c>
      <c r="J28" s="165">
        <v>1</v>
      </c>
      <c r="K28" s="165">
        <v>4</v>
      </c>
      <c r="L28" s="165">
        <v>1</v>
      </c>
      <c r="M28" s="165">
        <v>5</v>
      </c>
      <c r="N28" s="165">
        <v>0</v>
      </c>
      <c r="O28" s="165">
        <v>1</v>
      </c>
      <c r="P28" s="166">
        <f t="shared" si="0"/>
        <v>26</v>
      </c>
      <c r="Q28" s="164"/>
      <c r="R28" s="136" t="s">
        <v>895</v>
      </c>
      <c r="S28" s="164"/>
    </row>
    <row r="29" spans="1:19" ht="15">
      <c r="A29" s="164">
        <v>8</v>
      </c>
      <c r="B29" s="164">
        <v>710</v>
      </c>
      <c r="C29" s="136" t="s">
        <v>896</v>
      </c>
      <c r="D29" s="136" t="s">
        <v>897</v>
      </c>
      <c r="E29" s="136" t="s">
        <v>846</v>
      </c>
      <c r="F29" s="164">
        <v>8</v>
      </c>
      <c r="G29" s="164">
        <v>0</v>
      </c>
      <c r="H29" s="164">
        <v>0</v>
      </c>
      <c r="I29" s="164">
        <v>6</v>
      </c>
      <c r="J29" s="164">
        <v>0</v>
      </c>
      <c r="K29" s="164">
        <v>4</v>
      </c>
      <c r="L29" s="164">
        <v>0.5</v>
      </c>
      <c r="M29" s="164">
        <v>2</v>
      </c>
      <c r="N29" s="164">
        <v>2</v>
      </c>
      <c r="O29" s="164">
        <v>1</v>
      </c>
      <c r="P29" s="166">
        <f t="shared" si="0"/>
        <v>23.5</v>
      </c>
      <c r="Q29" s="164"/>
      <c r="R29" s="136" t="s">
        <v>898</v>
      </c>
      <c r="S29" s="164"/>
    </row>
    <row r="30" spans="1:19" ht="15">
      <c r="A30" s="164">
        <v>9</v>
      </c>
      <c r="B30" s="164">
        <v>707</v>
      </c>
      <c r="C30" s="136" t="s">
        <v>899</v>
      </c>
      <c r="D30" s="136" t="s">
        <v>701</v>
      </c>
      <c r="E30" s="136" t="s">
        <v>844</v>
      </c>
      <c r="F30" s="164">
        <v>7</v>
      </c>
      <c r="G30" s="164">
        <v>0</v>
      </c>
      <c r="H30" s="164">
        <v>0.5</v>
      </c>
      <c r="I30" s="164">
        <v>7</v>
      </c>
      <c r="J30" s="164">
        <v>2</v>
      </c>
      <c r="K30" s="164">
        <v>3</v>
      </c>
      <c r="L30" s="164">
        <v>0</v>
      </c>
      <c r="M30" s="164">
        <v>3</v>
      </c>
      <c r="N30" s="164">
        <v>0.5</v>
      </c>
      <c r="O30" s="164">
        <v>0</v>
      </c>
      <c r="P30" s="166">
        <f t="shared" si="0"/>
        <v>23</v>
      </c>
      <c r="Q30" s="164"/>
      <c r="R30" s="136" t="s">
        <v>900</v>
      </c>
      <c r="S30" s="164"/>
    </row>
    <row r="31" spans="1:19" ht="15.75" customHeight="1">
      <c r="A31" s="164">
        <v>10</v>
      </c>
      <c r="B31" s="164">
        <v>721</v>
      </c>
      <c r="C31" s="136" t="s">
        <v>901</v>
      </c>
      <c r="D31" s="136" t="s">
        <v>698</v>
      </c>
      <c r="E31" s="136" t="s">
        <v>528</v>
      </c>
      <c r="F31" s="164">
        <v>7</v>
      </c>
      <c r="G31" s="164">
        <v>1</v>
      </c>
      <c r="H31" s="164">
        <v>1</v>
      </c>
      <c r="I31" s="164">
        <v>5</v>
      </c>
      <c r="J31" s="164">
        <v>3</v>
      </c>
      <c r="K31" s="164">
        <v>3</v>
      </c>
      <c r="L31" s="164">
        <v>0</v>
      </c>
      <c r="M31" s="164">
        <v>3</v>
      </c>
      <c r="N31" s="164">
        <v>0</v>
      </c>
      <c r="O31" s="164">
        <v>0</v>
      </c>
      <c r="P31" s="166">
        <f t="shared" si="0"/>
        <v>23</v>
      </c>
      <c r="Q31" s="164"/>
      <c r="R31" s="136" t="s">
        <v>902</v>
      </c>
      <c r="S31" s="164"/>
    </row>
    <row r="32" spans="1:19" ht="14.25" customHeight="1">
      <c r="A32" s="164">
        <v>11</v>
      </c>
      <c r="B32" s="164">
        <v>724</v>
      </c>
      <c r="C32" s="136" t="s">
        <v>903</v>
      </c>
      <c r="D32" s="136" t="s">
        <v>741</v>
      </c>
      <c r="E32" s="136" t="s">
        <v>514</v>
      </c>
      <c r="F32" s="165">
        <v>5</v>
      </c>
      <c r="G32" s="165">
        <v>1</v>
      </c>
      <c r="H32" s="165">
        <v>1</v>
      </c>
      <c r="I32" s="165">
        <v>7</v>
      </c>
      <c r="J32" s="165">
        <v>1</v>
      </c>
      <c r="K32" s="165">
        <v>2</v>
      </c>
      <c r="L32" s="165">
        <v>0</v>
      </c>
      <c r="M32" s="165">
        <v>4</v>
      </c>
      <c r="N32" s="165">
        <v>1</v>
      </c>
      <c r="O32" s="165">
        <v>1</v>
      </c>
      <c r="P32" s="166">
        <f t="shared" si="0"/>
        <v>23</v>
      </c>
      <c r="Q32" s="164"/>
      <c r="R32" s="136" t="s">
        <v>904</v>
      </c>
      <c r="S32" s="164"/>
    </row>
    <row r="33" spans="1:19" ht="15">
      <c r="A33" s="164">
        <v>12</v>
      </c>
      <c r="B33" s="164">
        <v>726</v>
      </c>
      <c r="C33" s="136" t="s">
        <v>905</v>
      </c>
      <c r="D33" s="136" t="s">
        <v>906</v>
      </c>
      <c r="E33" s="136" t="s">
        <v>907</v>
      </c>
      <c r="F33" s="165">
        <v>4</v>
      </c>
      <c r="G33" s="165">
        <v>0</v>
      </c>
      <c r="H33" s="165">
        <v>0</v>
      </c>
      <c r="I33" s="165">
        <v>7</v>
      </c>
      <c r="J33" s="165">
        <v>3</v>
      </c>
      <c r="K33" s="165">
        <v>3</v>
      </c>
      <c r="L33" s="165">
        <v>0</v>
      </c>
      <c r="M33" s="165">
        <v>4</v>
      </c>
      <c r="N33" s="165">
        <v>0</v>
      </c>
      <c r="O33" s="165">
        <v>2</v>
      </c>
      <c r="P33" s="166">
        <f t="shared" si="0"/>
        <v>23</v>
      </c>
      <c r="Q33" s="164"/>
      <c r="R33" s="136" t="s">
        <v>908</v>
      </c>
      <c r="S33" s="164"/>
    </row>
    <row r="34" spans="1:19" ht="15">
      <c r="A34" s="164">
        <v>13</v>
      </c>
      <c r="B34" s="164">
        <v>727</v>
      </c>
      <c r="C34" s="136" t="s">
        <v>909</v>
      </c>
      <c r="D34" s="136" t="s">
        <v>698</v>
      </c>
      <c r="E34" s="136" t="s">
        <v>561</v>
      </c>
      <c r="F34" s="165">
        <v>6</v>
      </c>
      <c r="G34" s="165">
        <v>0</v>
      </c>
      <c r="H34" s="165">
        <v>0</v>
      </c>
      <c r="I34" s="165">
        <v>5</v>
      </c>
      <c r="J34" s="165">
        <v>5</v>
      </c>
      <c r="K34" s="165">
        <v>2</v>
      </c>
      <c r="L34" s="165">
        <v>0</v>
      </c>
      <c r="M34" s="165">
        <v>4</v>
      </c>
      <c r="N34" s="165">
        <v>0</v>
      </c>
      <c r="O34" s="165">
        <v>1</v>
      </c>
      <c r="P34" s="166">
        <f t="shared" si="0"/>
        <v>23</v>
      </c>
      <c r="Q34" s="164"/>
      <c r="R34" s="136" t="s">
        <v>910</v>
      </c>
      <c r="S34" s="164"/>
    </row>
    <row r="35" spans="1:19" ht="15">
      <c r="A35" s="164">
        <v>14</v>
      </c>
      <c r="B35" s="164">
        <v>720</v>
      </c>
      <c r="C35" s="136" t="s">
        <v>911</v>
      </c>
      <c r="D35" s="136" t="s">
        <v>912</v>
      </c>
      <c r="E35" s="136" t="s">
        <v>524</v>
      </c>
      <c r="F35" s="164">
        <v>6</v>
      </c>
      <c r="G35" s="164">
        <v>0</v>
      </c>
      <c r="H35" s="164">
        <v>0</v>
      </c>
      <c r="I35" s="164">
        <v>7</v>
      </c>
      <c r="J35" s="164">
        <v>1</v>
      </c>
      <c r="K35" s="164">
        <v>3</v>
      </c>
      <c r="L35" s="164">
        <v>0</v>
      </c>
      <c r="M35" s="164">
        <v>4</v>
      </c>
      <c r="N35" s="164">
        <v>1</v>
      </c>
      <c r="O35" s="164">
        <v>0</v>
      </c>
      <c r="P35" s="166">
        <f t="shared" si="0"/>
        <v>22</v>
      </c>
      <c r="Q35" s="164"/>
      <c r="R35" s="136" t="s">
        <v>913</v>
      </c>
      <c r="S35" s="164"/>
    </row>
    <row r="36" spans="1:19" ht="15">
      <c r="A36" s="164">
        <v>15</v>
      </c>
      <c r="B36" s="164">
        <v>723</v>
      </c>
      <c r="C36" s="136" t="s">
        <v>914</v>
      </c>
      <c r="D36" s="136" t="s">
        <v>608</v>
      </c>
      <c r="E36" s="136" t="s">
        <v>587</v>
      </c>
      <c r="F36" s="164">
        <v>4</v>
      </c>
      <c r="G36" s="164">
        <v>0</v>
      </c>
      <c r="H36" s="164">
        <v>0</v>
      </c>
      <c r="I36" s="164">
        <v>6</v>
      </c>
      <c r="J36" s="164">
        <v>5</v>
      </c>
      <c r="K36" s="164">
        <v>0</v>
      </c>
      <c r="L36" s="164">
        <v>0</v>
      </c>
      <c r="M36" s="164">
        <v>5</v>
      </c>
      <c r="N36" s="164">
        <v>0</v>
      </c>
      <c r="O36" s="164">
        <v>1</v>
      </c>
      <c r="P36" s="166">
        <f t="shared" si="0"/>
        <v>21</v>
      </c>
      <c r="Q36" s="164"/>
      <c r="R36" s="136" t="s">
        <v>863</v>
      </c>
      <c r="S36" s="164"/>
    </row>
    <row r="37" spans="1:19" ht="15">
      <c r="A37" s="164">
        <v>16</v>
      </c>
      <c r="B37" s="164">
        <v>709</v>
      </c>
      <c r="C37" s="136" t="s">
        <v>915</v>
      </c>
      <c r="D37" s="136" t="s">
        <v>885</v>
      </c>
      <c r="E37" s="136" t="s">
        <v>916</v>
      </c>
      <c r="F37" s="164">
        <v>4</v>
      </c>
      <c r="G37" s="164">
        <v>0</v>
      </c>
      <c r="H37" s="164">
        <v>0</v>
      </c>
      <c r="I37" s="164">
        <v>5</v>
      </c>
      <c r="J37" s="164">
        <v>5</v>
      </c>
      <c r="K37" s="164">
        <v>1</v>
      </c>
      <c r="L37" s="164">
        <v>0.5</v>
      </c>
      <c r="M37" s="164">
        <v>4</v>
      </c>
      <c r="N37" s="164">
        <v>1</v>
      </c>
      <c r="O37" s="164">
        <v>0</v>
      </c>
      <c r="P37" s="166">
        <f t="shared" si="0"/>
        <v>20.5</v>
      </c>
      <c r="Q37" s="164"/>
      <c r="R37" s="136" t="s">
        <v>917</v>
      </c>
      <c r="S37" s="164"/>
    </row>
    <row r="38" spans="1:19" ht="14.25" customHeight="1">
      <c r="A38" s="164">
        <v>17</v>
      </c>
      <c r="B38" s="164">
        <v>715</v>
      </c>
      <c r="C38" s="136" t="s">
        <v>918</v>
      </c>
      <c r="D38" s="136" t="s">
        <v>586</v>
      </c>
      <c r="E38" s="136" t="s">
        <v>919</v>
      </c>
      <c r="F38" s="164">
        <v>4</v>
      </c>
      <c r="G38" s="164">
        <v>1</v>
      </c>
      <c r="H38" s="164">
        <v>0</v>
      </c>
      <c r="I38" s="164">
        <v>2</v>
      </c>
      <c r="J38" s="164">
        <v>6</v>
      </c>
      <c r="K38" s="164">
        <v>2</v>
      </c>
      <c r="L38" s="164">
        <v>0</v>
      </c>
      <c r="M38" s="164">
        <v>2</v>
      </c>
      <c r="N38" s="164">
        <v>0</v>
      </c>
      <c r="O38" s="164">
        <v>2</v>
      </c>
      <c r="P38" s="166">
        <f t="shared" si="0"/>
        <v>19</v>
      </c>
      <c r="Q38" s="164"/>
      <c r="R38" s="136" t="s">
        <v>920</v>
      </c>
      <c r="S38" s="164"/>
    </row>
    <row r="39" spans="1:19" ht="15.75" customHeight="1">
      <c r="A39" s="164">
        <v>18</v>
      </c>
      <c r="B39" s="164">
        <v>718</v>
      </c>
      <c r="C39" s="136" t="s">
        <v>921</v>
      </c>
      <c r="D39" s="136" t="s">
        <v>922</v>
      </c>
      <c r="E39" s="136" t="s">
        <v>597</v>
      </c>
      <c r="F39" s="164">
        <v>3</v>
      </c>
      <c r="G39" s="164">
        <v>0</v>
      </c>
      <c r="H39" s="164">
        <v>0</v>
      </c>
      <c r="I39" s="164">
        <v>7</v>
      </c>
      <c r="J39" s="164">
        <v>4</v>
      </c>
      <c r="K39" s="164">
        <v>3</v>
      </c>
      <c r="L39" s="164">
        <v>0</v>
      </c>
      <c r="M39" s="164">
        <v>2</v>
      </c>
      <c r="N39" s="164">
        <v>0</v>
      </c>
      <c r="O39" s="164">
        <v>0</v>
      </c>
      <c r="P39" s="166">
        <f t="shared" si="0"/>
        <v>19</v>
      </c>
      <c r="Q39" s="164"/>
      <c r="R39" s="136" t="s">
        <v>923</v>
      </c>
      <c r="S39" s="164"/>
    </row>
    <row r="40" spans="1:19" ht="15">
      <c r="A40" s="164">
        <v>19</v>
      </c>
      <c r="B40" s="164">
        <v>701</v>
      </c>
      <c r="C40" s="136" t="s">
        <v>924</v>
      </c>
      <c r="D40" s="136" t="s">
        <v>925</v>
      </c>
      <c r="E40" s="136" t="s">
        <v>576</v>
      </c>
      <c r="F40" s="164">
        <v>5</v>
      </c>
      <c r="G40" s="164">
        <v>0</v>
      </c>
      <c r="H40" s="164">
        <v>0</v>
      </c>
      <c r="I40" s="164">
        <v>7</v>
      </c>
      <c r="J40" s="164">
        <v>2</v>
      </c>
      <c r="K40" s="164">
        <v>0</v>
      </c>
      <c r="L40" s="164">
        <v>0</v>
      </c>
      <c r="M40" s="164">
        <v>1</v>
      </c>
      <c r="N40" s="164">
        <v>1</v>
      </c>
      <c r="O40" s="164">
        <v>1</v>
      </c>
      <c r="P40" s="166">
        <f t="shared" si="0"/>
        <v>17</v>
      </c>
      <c r="Q40" s="167"/>
      <c r="R40" s="136" t="s">
        <v>926</v>
      </c>
      <c r="S40" s="164"/>
    </row>
    <row r="41" spans="1:19" ht="29.25" customHeight="1">
      <c r="A41" s="164">
        <v>20</v>
      </c>
      <c r="B41" s="164">
        <v>729</v>
      </c>
      <c r="C41" s="136" t="s">
        <v>927</v>
      </c>
      <c r="D41" s="136" t="s">
        <v>610</v>
      </c>
      <c r="E41" s="136" t="s">
        <v>928</v>
      </c>
      <c r="F41" s="165">
        <v>4</v>
      </c>
      <c r="G41" s="165">
        <v>0</v>
      </c>
      <c r="H41" s="165">
        <v>0</v>
      </c>
      <c r="I41" s="165">
        <v>2</v>
      </c>
      <c r="J41" s="165">
        <v>6</v>
      </c>
      <c r="K41" s="165">
        <v>0</v>
      </c>
      <c r="L41" s="165">
        <v>1</v>
      </c>
      <c r="M41" s="165">
        <v>4</v>
      </c>
      <c r="N41" s="165">
        <v>0</v>
      </c>
      <c r="O41" s="165">
        <v>0</v>
      </c>
      <c r="P41" s="166">
        <f t="shared" si="0"/>
        <v>17</v>
      </c>
      <c r="Q41" s="164"/>
      <c r="R41" s="136" t="s">
        <v>929</v>
      </c>
      <c r="S41" s="164"/>
    </row>
    <row r="42" spans="1:19" ht="15">
      <c r="A42" s="164">
        <v>21</v>
      </c>
      <c r="B42" s="164">
        <v>719</v>
      </c>
      <c r="C42" s="136" t="s">
        <v>930</v>
      </c>
      <c r="D42" s="136" t="s">
        <v>897</v>
      </c>
      <c r="E42" s="136" t="s">
        <v>931</v>
      </c>
      <c r="F42" s="164">
        <v>2</v>
      </c>
      <c r="G42" s="164">
        <v>1</v>
      </c>
      <c r="H42" s="164">
        <v>0</v>
      </c>
      <c r="I42" s="164">
        <v>5</v>
      </c>
      <c r="J42" s="164">
        <v>5</v>
      </c>
      <c r="K42" s="164">
        <v>0</v>
      </c>
      <c r="L42" s="164">
        <v>0</v>
      </c>
      <c r="M42" s="164">
        <v>2</v>
      </c>
      <c r="N42" s="164">
        <v>1</v>
      </c>
      <c r="O42" s="164">
        <v>0</v>
      </c>
      <c r="P42" s="166">
        <f t="shared" si="0"/>
        <v>16</v>
      </c>
      <c r="Q42" s="164"/>
      <c r="R42" s="136" t="s">
        <v>932</v>
      </c>
      <c r="S42" s="164"/>
    </row>
    <row r="43" spans="1:19" ht="15">
      <c r="A43" s="164">
        <v>22</v>
      </c>
      <c r="B43" s="164">
        <v>703</v>
      </c>
      <c r="C43" s="136" t="s">
        <v>933</v>
      </c>
      <c r="D43" s="136" t="s">
        <v>531</v>
      </c>
      <c r="E43" s="136" t="s">
        <v>681</v>
      </c>
      <c r="F43" s="164">
        <v>2</v>
      </c>
      <c r="G43" s="164">
        <v>2</v>
      </c>
      <c r="H43" s="164">
        <v>0</v>
      </c>
      <c r="I43" s="164">
        <v>3</v>
      </c>
      <c r="J43" s="164">
        <v>2</v>
      </c>
      <c r="K43" s="164">
        <v>0</v>
      </c>
      <c r="L43" s="164">
        <v>0</v>
      </c>
      <c r="M43" s="164">
        <v>6</v>
      </c>
      <c r="N43" s="164">
        <v>0</v>
      </c>
      <c r="O43" s="164">
        <v>0</v>
      </c>
      <c r="P43" s="166">
        <f t="shared" si="0"/>
        <v>15</v>
      </c>
      <c r="Q43" s="167"/>
      <c r="R43" s="136" t="s">
        <v>934</v>
      </c>
      <c r="S43" s="164"/>
    </row>
    <row r="44" spans="1:19" ht="18" customHeight="1">
      <c r="A44" s="164">
        <v>23</v>
      </c>
      <c r="B44" s="164">
        <v>714</v>
      </c>
      <c r="C44" s="136" t="s">
        <v>935</v>
      </c>
      <c r="D44" s="136" t="s">
        <v>936</v>
      </c>
      <c r="E44" s="136" t="s">
        <v>937</v>
      </c>
      <c r="F44" s="164">
        <v>3</v>
      </c>
      <c r="G44" s="164">
        <v>1</v>
      </c>
      <c r="H44" s="164">
        <v>0</v>
      </c>
      <c r="I44" s="164">
        <v>2</v>
      </c>
      <c r="J44" s="164">
        <v>1</v>
      </c>
      <c r="K44" s="164">
        <v>2</v>
      </c>
      <c r="L44" s="164">
        <v>0</v>
      </c>
      <c r="M44" s="164">
        <v>4</v>
      </c>
      <c r="N44" s="164">
        <v>0</v>
      </c>
      <c r="O44" s="164">
        <v>1</v>
      </c>
      <c r="P44" s="166">
        <f t="shared" si="0"/>
        <v>14</v>
      </c>
      <c r="Q44" s="164"/>
      <c r="R44" s="136" t="s">
        <v>938</v>
      </c>
      <c r="S44" s="164"/>
    </row>
    <row r="45" spans="1:19" ht="12" customHeight="1">
      <c r="A45" s="164">
        <v>24</v>
      </c>
      <c r="B45" s="164">
        <v>705</v>
      </c>
      <c r="C45" s="136" t="s">
        <v>755</v>
      </c>
      <c r="D45" s="136" t="s">
        <v>701</v>
      </c>
      <c r="E45" s="136" t="s">
        <v>939</v>
      </c>
      <c r="F45" s="164">
        <v>3</v>
      </c>
      <c r="G45" s="164">
        <v>1</v>
      </c>
      <c r="H45" s="164">
        <v>0</v>
      </c>
      <c r="I45" s="164">
        <v>3</v>
      </c>
      <c r="J45" s="164">
        <v>3</v>
      </c>
      <c r="K45" s="164">
        <v>2</v>
      </c>
      <c r="L45" s="164">
        <v>0</v>
      </c>
      <c r="M45" s="164">
        <v>0</v>
      </c>
      <c r="N45" s="164">
        <v>0</v>
      </c>
      <c r="O45" s="164">
        <v>1</v>
      </c>
      <c r="P45" s="166">
        <f t="shared" si="0"/>
        <v>13</v>
      </c>
      <c r="Q45" s="167"/>
      <c r="R45" s="136" t="s">
        <v>940</v>
      </c>
      <c r="S45" s="164"/>
    </row>
    <row r="46" spans="1:19" ht="15">
      <c r="A46" s="164">
        <v>25</v>
      </c>
      <c r="B46" s="164">
        <v>713</v>
      </c>
      <c r="C46" s="136" t="s">
        <v>941</v>
      </c>
      <c r="D46" s="136" t="s">
        <v>608</v>
      </c>
      <c r="E46" s="136" t="s">
        <v>841</v>
      </c>
      <c r="F46" s="164">
        <v>4</v>
      </c>
      <c r="G46" s="164">
        <v>1</v>
      </c>
      <c r="H46" s="164">
        <v>0</v>
      </c>
      <c r="I46" s="164">
        <v>2</v>
      </c>
      <c r="J46" s="164">
        <v>3</v>
      </c>
      <c r="K46" s="164">
        <v>1</v>
      </c>
      <c r="L46" s="164">
        <v>0</v>
      </c>
      <c r="M46" s="164">
        <v>0</v>
      </c>
      <c r="N46" s="164">
        <v>1</v>
      </c>
      <c r="O46" s="164">
        <v>0</v>
      </c>
      <c r="P46" s="166">
        <f t="shared" si="0"/>
        <v>12</v>
      </c>
      <c r="Q46" s="164"/>
      <c r="R46" s="136" t="s">
        <v>942</v>
      </c>
      <c r="S46" s="164"/>
    </row>
    <row r="47" spans="1:19" ht="15">
      <c r="A47" s="164">
        <v>26</v>
      </c>
      <c r="B47" s="164">
        <v>708</v>
      </c>
      <c r="C47" s="136" t="s">
        <v>943</v>
      </c>
      <c r="D47" s="136" t="s">
        <v>708</v>
      </c>
      <c r="E47" s="136" t="s">
        <v>944</v>
      </c>
      <c r="F47" s="164">
        <v>5</v>
      </c>
      <c r="G47" s="164">
        <v>0</v>
      </c>
      <c r="H47" s="164">
        <v>0</v>
      </c>
      <c r="I47" s="164">
        <v>5</v>
      </c>
      <c r="J47" s="164">
        <v>1</v>
      </c>
      <c r="K47" s="164">
        <v>0</v>
      </c>
      <c r="L47" s="164">
        <v>0.5</v>
      </c>
      <c r="M47" s="164">
        <v>0</v>
      </c>
      <c r="N47" s="164">
        <v>0</v>
      </c>
      <c r="O47" s="164">
        <v>0</v>
      </c>
      <c r="P47" s="166">
        <f t="shared" si="0"/>
        <v>11.5</v>
      </c>
      <c r="Q47" s="164"/>
      <c r="R47" s="136" t="s">
        <v>945</v>
      </c>
      <c r="S47" s="164"/>
    </row>
    <row r="48" spans="1:19" ht="14.25">
      <c r="A48" s="164">
        <v>27</v>
      </c>
      <c r="B48" s="164">
        <v>716</v>
      </c>
      <c r="C48" s="136" t="s">
        <v>946</v>
      </c>
      <c r="D48" s="136" t="s">
        <v>947</v>
      </c>
      <c r="E48" s="136" t="s">
        <v>948</v>
      </c>
      <c r="F48" s="655" t="s">
        <v>644</v>
      </c>
      <c r="G48" s="828"/>
      <c r="H48" s="828"/>
      <c r="I48" s="828"/>
      <c r="J48" s="828"/>
      <c r="K48" s="828"/>
      <c r="L48" s="828"/>
      <c r="M48" s="828"/>
      <c r="N48" s="828"/>
      <c r="O48" s="828"/>
      <c r="P48" s="829"/>
      <c r="Q48" s="164"/>
      <c r="R48" s="136" t="s">
        <v>949</v>
      </c>
      <c r="S48" s="164"/>
    </row>
    <row r="49" spans="1:19" ht="14.25">
      <c r="A49" s="164">
        <v>28</v>
      </c>
      <c r="B49" s="164">
        <v>717</v>
      </c>
      <c r="C49" s="136" t="s">
        <v>950</v>
      </c>
      <c r="D49" s="136" t="s">
        <v>616</v>
      </c>
      <c r="E49" s="136" t="s">
        <v>951</v>
      </c>
      <c r="F49" s="655" t="s">
        <v>644</v>
      </c>
      <c r="G49" s="828"/>
      <c r="H49" s="828"/>
      <c r="I49" s="828"/>
      <c r="J49" s="828"/>
      <c r="K49" s="828"/>
      <c r="L49" s="828"/>
      <c r="M49" s="828"/>
      <c r="N49" s="828"/>
      <c r="O49" s="828"/>
      <c r="P49" s="829"/>
      <c r="Q49" s="164"/>
      <c r="R49" s="136" t="s">
        <v>952</v>
      </c>
      <c r="S49" s="164"/>
    </row>
    <row r="50" spans="1:19" ht="22.5" customHeight="1">
      <c r="A50" s="164">
        <v>29</v>
      </c>
      <c r="B50" s="164">
        <v>722</v>
      </c>
      <c r="C50" s="136" t="s">
        <v>953</v>
      </c>
      <c r="D50" s="136" t="s">
        <v>606</v>
      </c>
      <c r="E50" s="136" t="s">
        <v>954</v>
      </c>
      <c r="F50" s="655" t="s">
        <v>644</v>
      </c>
      <c r="G50" s="828"/>
      <c r="H50" s="828"/>
      <c r="I50" s="828"/>
      <c r="J50" s="828"/>
      <c r="K50" s="828"/>
      <c r="L50" s="828"/>
      <c r="M50" s="828"/>
      <c r="N50" s="828"/>
      <c r="O50" s="828"/>
      <c r="P50" s="829"/>
      <c r="Q50" s="164"/>
      <c r="R50" s="136" t="s">
        <v>955</v>
      </c>
      <c r="S50" s="164"/>
    </row>
    <row r="51" spans="1:19" ht="13.5" customHeight="1">
      <c r="A51" s="170"/>
      <c r="B51" s="170"/>
      <c r="C51" s="171"/>
      <c r="D51" s="171"/>
      <c r="E51" s="171"/>
      <c r="F51" s="170"/>
      <c r="G51" s="170"/>
      <c r="H51" s="170"/>
      <c r="I51" s="170"/>
      <c r="J51" s="170"/>
      <c r="K51" s="170"/>
      <c r="L51" s="170"/>
      <c r="M51" s="170"/>
      <c r="N51" s="170"/>
      <c r="O51" s="170"/>
      <c r="P51" s="170"/>
      <c r="Q51" s="170"/>
      <c r="R51" s="171"/>
      <c r="S51" s="170"/>
    </row>
    <row r="52" spans="1:21" ht="12.75" customHeight="1">
      <c r="A52" s="818" t="s">
        <v>956</v>
      </c>
      <c r="B52" s="818"/>
      <c r="C52" s="818"/>
      <c r="D52" s="818"/>
      <c r="E52" s="818"/>
      <c r="F52" s="818"/>
      <c r="G52" s="818"/>
      <c r="H52" s="818"/>
      <c r="I52" s="818"/>
      <c r="J52" s="818"/>
      <c r="K52" s="818"/>
      <c r="L52" s="818"/>
      <c r="M52" s="818"/>
      <c r="N52" s="818"/>
      <c r="O52" s="818"/>
      <c r="P52" s="818"/>
      <c r="Q52" s="818"/>
      <c r="R52" s="818"/>
      <c r="S52" s="818"/>
      <c r="T52" s="151"/>
      <c r="U52" s="151"/>
    </row>
    <row r="54" spans="1:19" ht="12.75" customHeight="1">
      <c r="A54" s="819" t="s">
        <v>497</v>
      </c>
      <c r="B54" s="819" t="s">
        <v>873</v>
      </c>
      <c r="C54" s="819" t="s">
        <v>499</v>
      </c>
      <c r="D54" s="819" t="s">
        <v>500</v>
      </c>
      <c r="E54" s="819" t="s">
        <v>823</v>
      </c>
      <c r="F54" s="820" t="s">
        <v>874</v>
      </c>
      <c r="G54" s="821"/>
      <c r="H54" s="821"/>
      <c r="I54" s="821"/>
      <c r="J54" s="821"/>
      <c r="K54" s="821"/>
      <c r="L54" s="821"/>
      <c r="M54" s="821"/>
      <c r="N54" s="821"/>
      <c r="O54" s="822"/>
      <c r="P54" s="823" t="s">
        <v>875</v>
      </c>
      <c r="Q54" s="825" t="s">
        <v>509</v>
      </c>
      <c r="R54" s="629" t="s">
        <v>876</v>
      </c>
      <c r="S54" s="629" t="s">
        <v>877</v>
      </c>
    </row>
    <row r="55" spans="1:19" ht="25.5" customHeight="1">
      <c r="A55" s="819"/>
      <c r="B55" s="819"/>
      <c r="C55" s="819"/>
      <c r="D55" s="819"/>
      <c r="E55" s="819"/>
      <c r="F55" s="152">
        <v>1</v>
      </c>
      <c r="G55" s="152">
        <v>2</v>
      </c>
      <c r="H55" s="152">
        <v>3</v>
      </c>
      <c r="I55" s="152">
        <v>4</v>
      </c>
      <c r="J55" s="152">
        <v>5</v>
      </c>
      <c r="K55" s="152">
        <v>6</v>
      </c>
      <c r="L55" s="152">
        <v>7</v>
      </c>
      <c r="M55" s="152">
        <v>8</v>
      </c>
      <c r="N55" s="152">
        <v>9</v>
      </c>
      <c r="O55" s="152">
        <v>10</v>
      </c>
      <c r="P55" s="824"/>
      <c r="Q55" s="826"/>
      <c r="R55" s="630"/>
      <c r="S55" s="630"/>
    </row>
    <row r="56" spans="1:19" ht="25.5" customHeight="1" thickBot="1">
      <c r="A56" s="819"/>
      <c r="B56" s="819"/>
      <c r="C56" s="819"/>
      <c r="D56" s="819"/>
      <c r="E56" s="819"/>
      <c r="F56" s="153">
        <v>10</v>
      </c>
      <c r="G56" s="153">
        <v>8</v>
      </c>
      <c r="H56" s="153">
        <v>7</v>
      </c>
      <c r="I56" s="153">
        <v>10</v>
      </c>
      <c r="J56" s="153">
        <v>14</v>
      </c>
      <c r="K56" s="153">
        <v>5</v>
      </c>
      <c r="L56" s="153">
        <v>1</v>
      </c>
      <c r="M56" s="153">
        <v>8</v>
      </c>
      <c r="N56" s="153">
        <v>2</v>
      </c>
      <c r="O56" s="153">
        <v>6</v>
      </c>
      <c r="P56" s="154">
        <f>SUM(F56:O56)</f>
        <v>71</v>
      </c>
      <c r="Q56" s="827"/>
      <c r="R56" s="817"/>
      <c r="S56" s="817"/>
    </row>
    <row r="57" spans="1:19" ht="22.5" customHeight="1">
      <c r="A57" s="155">
        <v>1</v>
      </c>
      <c r="B57" s="155">
        <v>817</v>
      </c>
      <c r="C57" s="156" t="s">
        <v>957</v>
      </c>
      <c r="D57" s="156" t="s">
        <v>757</v>
      </c>
      <c r="E57" s="156" t="s">
        <v>679</v>
      </c>
      <c r="F57" s="172">
        <v>5</v>
      </c>
      <c r="G57" s="172">
        <v>3</v>
      </c>
      <c r="H57" s="172">
        <v>2</v>
      </c>
      <c r="I57" s="172">
        <v>6</v>
      </c>
      <c r="J57" s="172">
        <v>8</v>
      </c>
      <c r="K57" s="172">
        <v>5</v>
      </c>
      <c r="L57" s="172">
        <v>0</v>
      </c>
      <c r="M57" s="172">
        <v>5</v>
      </c>
      <c r="N57" s="172">
        <v>0</v>
      </c>
      <c r="O57" s="172">
        <v>0</v>
      </c>
      <c r="P57" s="173">
        <f aca="true" t="shared" si="1" ref="P57:P87">SUM(F57:O57)</f>
        <v>34</v>
      </c>
      <c r="Q57" s="156" t="s">
        <v>515</v>
      </c>
      <c r="R57" s="156" t="s">
        <v>958</v>
      </c>
      <c r="S57" s="174"/>
    </row>
    <row r="58" spans="1:19" ht="14.25" customHeight="1">
      <c r="A58" s="155">
        <v>2</v>
      </c>
      <c r="B58" s="155">
        <v>827</v>
      </c>
      <c r="C58" s="156" t="s">
        <v>848</v>
      </c>
      <c r="D58" s="156" t="s">
        <v>608</v>
      </c>
      <c r="E58" s="156" t="s">
        <v>545</v>
      </c>
      <c r="F58" s="175">
        <v>6</v>
      </c>
      <c r="G58" s="175">
        <v>2</v>
      </c>
      <c r="H58" s="175">
        <v>6</v>
      </c>
      <c r="I58" s="175">
        <v>5</v>
      </c>
      <c r="J58" s="175">
        <v>2</v>
      </c>
      <c r="K58" s="175">
        <v>3</v>
      </c>
      <c r="L58" s="175">
        <v>1</v>
      </c>
      <c r="M58" s="175">
        <v>5</v>
      </c>
      <c r="N58" s="175">
        <v>2</v>
      </c>
      <c r="O58" s="175">
        <v>1</v>
      </c>
      <c r="P58" s="173">
        <f t="shared" si="1"/>
        <v>33</v>
      </c>
      <c r="Q58" s="156" t="s">
        <v>520</v>
      </c>
      <c r="R58" s="156" t="s">
        <v>959</v>
      </c>
      <c r="S58" s="174"/>
    </row>
    <row r="59" spans="1:19" ht="19.5" customHeight="1">
      <c r="A59" s="155">
        <v>3</v>
      </c>
      <c r="B59" s="155">
        <v>823</v>
      </c>
      <c r="C59" s="156" t="s">
        <v>960</v>
      </c>
      <c r="D59" s="156" t="s">
        <v>612</v>
      </c>
      <c r="E59" s="156" t="s">
        <v>524</v>
      </c>
      <c r="F59" s="175">
        <v>7</v>
      </c>
      <c r="G59" s="175">
        <v>0</v>
      </c>
      <c r="H59" s="175">
        <v>1</v>
      </c>
      <c r="I59" s="175">
        <v>10</v>
      </c>
      <c r="J59" s="175">
        <v>3</v>
      </c>
      <c r="K59" s="175">
        <v>4</v>
      </c>
      <c r="L59" s="175">
        <v>1</v>
      </c>
      <c r="M59" s="175">
        <v>4</v>
      </c>
      <c r="N59" s="175">
        <v>1</v>
      </c>
      <c r="O59" s="175">
        <v>1</v>
      </c>
      <c r="P59" s="173">
        <f t="shared" si="1"/>
        <v>32</v>
      </c>
      <c r="Q59" s="156" t="s">
        <v>520</v>
      </c>
      <c r="R59" s="156" t="s">
        <v>913</v>
      </c>
      <c r="S59" s="156" t="s">
        <v>520</v>
      </c>
    </row>
    <row r="60" spans="1:19" ht="15">
      <c r="A60" s="155">
        <v>4</v>
      </c>
      <c r="B60" s="155">
        <v>805</v>
      </c>
      <c r="C60" s="156" t="s">
        <v>961</v>
      </c>
      <c r="D60" s="156" t="s">
        <v>962</v>
      </c>
      <c r="E60" s="156" t="s">
        <v>836</v>
      </c>
      <c r="F60" s="175">
        <v>7</v>
      </c>
      <c r="G60" s="175">
        <v>2</v>
      </c>
      <c r="H60" s="175">
        <v>3</v>
      </c>
      <c r="I60" s="175">
        <v>10</v>
      </c>
      <c r="J60" s="175">
        <v>2</v>
      </c>
      <c r="K60" s="175">
        <v>1</v>
      </c>
      <c r="L60" s="175">
        <v>1</v>
      </c>
      <c r="M60" s="175">
        <v>5</v>
      </c>
      <c r="N60" s="175">
        <v>0</v>
      </c>
      <c r="O60" s="175">
        <v>0</v>
      </c>
      <c r="P60" s="173">
        <f t="shared" si="1"/>
        <v>31</v>
      </c>
      <c r="Q60" s="156" t="s">
        <v>520</v>
      </c>
      <c r="R60" s="156" t="s">
        <v>883</v>
      </c>
      <c r="S60" s="156"/>
    </row>
    <row r="61" spans="1:19" ht="15" customHeight="1">
      <c r="A61" s="155">
        <v>5</v>
      </c>
      <c r="B61" s="155">
        <v>810</v>
      </c>
      <c r="C61" s="156" t="s">
        <v>729</v>
      </c>
      <c r="D61" s="156" t="s">
        <v>608</v>
      </c>
      <c r="E61" s="156" t="s">
        <v>579</v>
      </c>
      <c r="F61" s="176">
        <v>9</v>
      </c>
      <c r="G61" s="176">
        <v>0.5</v>
      </c>
      <c r="H61" s="176">
        <v>0</v>
      </c>
      <c r="I61" s="176">
        <v>8</v>
      </c>
      <c r="J61" s="176">
        <v>1</v>
      </c>
      <c r="K61" s="176">
        <v>3</v>
      </c>
      <c r="L61" s="176">
        <v>1</v>
      </c>
      <c r="M61" s="176">
        <v>3</v>
      </c>
      <c r="N61" s="176">
        <v>1</v>
      </c>
      <c r="O61" s="176">
        <v>3</v>
      </c>
      <c r="P61" s="177">
        <f t="shared" si="1"/>
        <v>29.5</v>
      </c>
      <c r="Q61" s="156" t="s">
        <v>520</v>
      </c>
      <c r="R61" s="156" t="s">
        <v>963</v>
      </c>
      <c r="S61" s="156"/>
    </row>
    <row r="62" spans="1:19" ht="15">
      <c r="A62" s="155">
        <v>6</v>
      </c>
      <c r="B62" s="155">
        <v>804</v>
      </c>
      <c r="C62" s="156" t="s">
        <v>964</v>
      </c>
      <c r="D62" s="156" t="s">
        <v>698</v>
      </c>
      <c r="E62" s="156" t="s">
        <v>836</v>
      </c>
      <c r="F62" s="175">
        <v>8</v>
      </c>
      <c r="G62" s="175">
        <v>1</v>
      </c>
      <c r="H62" s="175">
        <v>2</v>
      </c>
      <c r="I62" s="175">
        <v>9</v>
      </c>
      <c r="J62" s="175">
        <v>0</v>
      </c>
      <c r="K62" s="175">
        <v>1</v>
      </c>
      <c r="L62" s="175">
        <v>1</v>
      </c>
      <c r="M62" s="175">
        <v>5</v>
      </c>
      <c r="N62" s="175">
        <v>1</v>
      </c>
      <c r="O62" s="175">
        <v>1</v>
      </c>
      <c r="P62" s="173">
        <f t="shared" si="1"/>
        <v>29</v>
      </c>
      <c r="Q62" s="156" t="s">
        <v>520</v>
      </c>
      <c r="R62" s="156" t="s">
        <v>883</v>
      </c>
      <c r="S62" s="156" t="s">
        <v>520</v>
      </c>
    </row>
    <row r="63" spans="1:19" ht="15">
      <c r="A63" s="161">
        <v>7</v>
      </c>
      <c r="B63" s="161">
        <v>825</v>
      </c>
      <c r="C63" s="162" t="s">
        <v>965</v>
      </c>
      <c r="D63" s="162" t="s">
        <v>966</v>
      </c>
      <c r="E63" s="162" t="s">
        <v>528</v>
      </c>
      <c r="F63" s="178">
        <v>6</v>
      </c>
      <c r="G63" s="178">
        <v>4</v>
      </c>
      <c r="H63" s="178">
        <v>2</v>
      </c>
      <c r="I63" s="178">
        <v>6.5</v>
      </c>
      <c r="J63" s="178">
        <v>1</v>
      </c>
      <c r="K63" s="178">
        <v>1</v>
      </c>
      <c r="L63" s="178">
        <v>1</v>
      </c>
      <c r="M63" s="178">
        <v>2</v>
      </c>
      <c r="N63" s="178">
        <v>2</v>
      </c>
      <c r="O63" s="178">
        <v>3</v>
      </c>
      <c r="P63" s="179">
        <f t="shared" si="1"/>
        <v>28.5</v>
      </c>
      <c r="Q63" s="180"/>
      <c r="R63" s="162" t="s">
        <v>967</v>
      </c>
      <c r="S63" s="180"/>
    </row>
    <row r="64" spans="1:19" ht="15">
      <c r="A64" s="164">
        <v>8</v>
      </c>
      <c r="B64" s="164">
        <v>802</v>
      </c>
      <c r="C64" s="136" t="s">
        <v>968</v>
      </c>
      <c r="D64" s="136" t="s">
        <v>969</v>
      </c>
      <c r="E64" s="136" t="s">
        <v>532</v>
      </c>
      <c r="F64" s="181">
        <v>5</v>
      </c>
      <c r="G64" s="181">
        <v>3.5</v>
      </c>
      <c r="H64" s="181">
        <v>6</v>
      </c>
      <c r="I64" s="181">
        <v>8</v>
      </c>
      <c r="J64" s="182">
        <v>0</v>
      </c>
      <c r="K64" s="181">
        <v>1</v>
      </c>
      <c r="L64" s="181">
        <v>0</v>
      </c>
      <c r="M64" s="181">
        <v>3</v>
      </c>
      <c r="N64" s="181">
        <v>1</v>
      </c>
      <c r="O64" s="181">
        <v>0.5</v>
      </c>
      <c r="P64" s="183">
        <f t="shared" si="1"/>
        <v>28</v>
      </c>
      <c r="Q64" s="184"/>
      <c r="R64" s="136" t="s">
        <v>970</v>
      </c>
      <c r="S64" s="184"/>
    </row>
    <row r="65" spans="1:19" ht="24.75" customHeight="1">
      <c r="A65" s="164">
        <v>9</v>
      </c>
      <c r="B65" s="164">
        <v>811</v>
      </c>
      <c r="C65" s="136" t="s">
        <v>971</v>
      </c>
      <c r="D65" s="136" t="s">
        <v>661</v>
      </c>
      <c r="E65" s="136" t="s">
        <v>889</v>
      </c>
      <c r="F65" s="181">
        <v>7</v>
      </c>
      <c r="G65" s="181">
        <v>2</v>
      </c>
      <c r="H65" s="181">
        <v>0</v>
      </c>
      <c r="I65" s="181">
        <v>8.5</v>
      </c>
      <c r="J65" s="182">
        <v>1</v>
      </c>
      <c r="K65" s="181">
        <v>4</v>
      </c>
      <c r="L65" s="181">
        <v>0.5</v>
      </c>
      <c r="M65" s="181">
        <v>4</v>
      </c>
      <c r="N65" s="181">
        <v>0</v>
      </c>
      <c r="O65" s="181">
        <v>1</v>
      </c>
      <c r="P65" s="183">
        <f t="shared" si="1"/>
        <v>28</v>
      </c>
      <c r="Q65" s="184"/>
      <c r="R65" s="136" t="s">
        <v>890</v>
      </c>
      <c r="S65" s="184"/>
    </row>
    <row r="66" spans="1:19" ht="15">
      <c r="A66" s="164">
        <v>10</v>
      </c>
      <c r="B66" s="164">
        <v>813</v>
      </c>
      <c r="C66" s="136" t="s">
        <v>972</v>
      </c>
      <c r="D66" s="136" t="s">
        <v>973</v>
      </c>
      <c r="E66" s="136" t="s">
        <v>974</v>
      </c>
      <c r="F66" s="181">
        <v>6</v>
      </c>
      <c r="G66" s="181">
        <v>4</v>
      </c>
      <c r="H66" s="181">
        <v>0</v>
      </c>
      <c r="I66" s="181">
        <v>9</v>
      </c>
      <c r="J66" s="182">
        <v>1</v>
      </c>
      <c r="K66" s="181">
        <v>2</v>
      </c>
      <c r="L66" s="181">
        <v>0</v>
      </c>
      <c r="M66" s="181">
        <v>3</v>
      </c>
      <c r="N66" s="181">
        <v>1</v>
      </c>
      <c r="O66" s="181">
        <v>2</v>
      </c>
      <c r="P66" s="183">
        <f t="shared" si="1"/>
        <v>28</v>
      </c>
      <c r="Q66" s="184"/>
      <c r="R66" s="136" t="s">
        <v>975</v>
      </c>
      <c r="S66" s="136" t="s">
        <v>520</v>
      </c>
    </row>
    <row r="67" spans="1:19" ht="15">
      <c r="A67" s="164">
        <v>11</v>
      </c>
      <c r="B67" s="164">
        <v>829</v>
      </c>
      <c r="C67" s="136" t="s">
        <v>976</v>
      </c>
      <c r="D67" s="136" t="s">
        <v>586</v>
      </c>
      <c r="E67" s="136" t="s">
        <v>841</v>
      </c>
      <c r="F67" s="185">
        <v>6</v>
      </c>
      <c r="G67" s="185">
        <v>4</v>
      </c>
      <c r="H67" s="185">
        <v>0.5</v>
      </c>
      <c r="I67" s="185">
        <v>7</v>
      </c>
      <c r="J67" s="178">
        <v>2</v>
      </c>
      <c r="K67" s="185">
        <v>1</v>
      </c>
      <c r="L67" s="185">
        <v>1</v>
      </c>
      <c r="M67" s="185">
        <v>5</v>
      </c>
      <c r="N67" s="185">
        <v>1</v>
      </c>
      <c r="O67" s="185">
        <v>0</v>
      </c>
      <c r="P67" s="186">
        <f t="shared" si="1"/>
        <v>27.5</v>
      </c>
      <c r="Q67" s="184"/>
      <c r="R67" s="136" t="s">
        <v>977</v>
      </c>
      <c r="S67" s="136" t="s">
        <v>520</v>
      </c>
    </row>
    <row r="68" spans="1:19" ht="15">
      <c r="A68" s="164">
        <v>12</v>
      </c>
      <c r="B68" s="164">
        <v>814</v>
      </c>
      <c r="C68" s="136" t="s">
        <v>978</v>
      </c>
      <c r="D68" s="136" t="s">
        <v>979</v>
      </c>
      <c r="E68" s="136" t="s">
        <v>974</v>
      </c>
      <c r="F68" s="181">
        <v>9</v>
      </c>
      <c r="G68" s="181">
        <v>2</v>
      </c>
      <c r="H68" s="181">
        <v>0</v>
      </c>
      <c r="I68" s="181">
        <v>6</v>
      </c>
      <c r="J68" s="182">
        <v>2</v>
      </c>
      <c r="K68" s="181">
        <v>3</v>
      </c>
      <c r="L68" s="181">
        <v>0</v>
      </c>
      <c r="M68" s="181">
        <v>4</v>
      </c>
      <c r="N68" s="181">
        <v>0</v>
      </c>
      <c r="O68" s="181">
        <v>1</v>
      </c>
      <c r="P68" s="183">
        <f t="shared" si="1"/>
        <v>27</v>
      </c>
      <c r="Q68" s="8"/>
      <c r="R68" s="136" t="s">
        <v>975</v>
      </c>
      <c r="S68" s="184"/>
    </row>
    <row r="69" spans="1:19" ht="15">
      <c r="A69" s="164">
        <v>13</v>
      </c>
      <c r="B69" s="164">
        <v>816</v>
      </c>
      <c r="C69" s="136" t="s">
        <v>980</v>
      </c>
      <c r="D69" s="136" t="s">
        <v>620</v>
      </c>
      <c r="E69" s="136" t="s">
        <v>681</v>
      </c>
      <c r="F69" s="181">
        <v>6</v>
      </c>
      <c r="G69" s="181">
        <v>4</v>
      </c>
      <c r="H69" s="181">
        <v>0</v>
      </c>
      <c r="I69" s="181">
        <v>2</v>
      </c>
      <c r="J69" s="182">
        <v>5</v>
      </c>
      <c r="K69" s="181">
        <v>2</v>
      </c>
      <c r="L69" s="181">
        <v>1</v>
      </c>
      <c r="M69" s="181">
        <v>4</v>
      </c>
      <c r="N69" s="181">
        <v>0</v>
      </c>
      <c r="O69" s="181">
        <v>1</v>
      </c>
      <c r="P69" s="183">
        <f t="shared" si="1"/>
        <v>25</v>
      </c>
      <c r="Q69" s="184"/>
      <c r="R69" s="136" t="s">
        <v>981</v>
      </c>
      <c r="S69" s="184"/>
    </row>
    <row r="70" spans="1:19" ht="15">
      <c r="A70" s="164">
        <v>14</v>
      </c>
      <c r="B70" s="164">
        <v>819</v>
      </c>
      <c r="C70" s="136" t="s">
        <v>982</v>
      </c>
      <c r="D70" s="136" t="s">
        <v>741</v>
      </c>
      <c r="E70" s="136" t="s">
        <v>931</v>
      </c>
      <c r="F70" s="181">
        <v>4</v>
      </c>
      <c r="G70" s="181">
        <v>3</v>
      </c>
      <c r="H70" s="181">
        <v>0</v>
      </c>
      <c r="I70" s="181">
        <v>6</v>
      </c>
      <c r="J70" s="182">
        <v>2</v>
      </c>
      <c r="K70" s="181">
        <v>4</v>
      </c>
      <c r="L70" s="181">
        <v>0</v>
      </c>
      <c r="M70" s="181">
        <v>3</v>
      </c>
      <c r="N70" s="181">
        <v>1</v>
      </c>
      <c r="O70" s="181">
        <v>1</v>
      </c>
      <c r="P70" s="183">
        <f t="shared" si="1"/>
        <v>24</v>
      </c>
      <c r="Q70" s="184"/>
      <c r="R70" s="136" t="s">
        <v>983</v>
      </c>
      <c r="S70" s="184"/>
    </row>
    <row r="71" spans="1:19" ht="15">
      <c r="A71" s="164">
        <v>15</v>
      </c>
      <c r="B71" s="164">
        <v>803</v>
      </c>
      <c r="C71" s="136" t="s">
        <v>984</v>
      </c>
      <c r="D71" s="136" t="s">
        <v>985</v>
      </c>
      <c r="E71" s="136" t="s">
        <v>846</v>
      </c>
      <c r="F71" s="181">
        <v>4</v>
      </c>
      <c r="G71" s="181">
        <v>2</v>
      </c>
      <c r="H71" s="181">
        <v>2</v>
      </c>
      <c r="I71" s="181">
        <v>8</v>
      </c>
      <c r="J71" s="182">
        <v>2</v>
      </c>
      <c r="K71" s="181">
        <v>1</v>
      </c>
      <c r="L71" s="181">
        <v>1</v>
      </c>
      <c r="M71" s="181">
        <v>3</v>
      </c>
      <c r="N71" s="181">
        <v>0</v>
      </c>
      <c r="O71" s="181">
        <v>0</v>
      </c>
      <c r="P71" s="183">
        <f t="shared" si="1"/>
        <v>23</v>
      </c>
      <c r="Q71" s="184"/>
      <c r="R71" s="136" t="s">
        <v>986</v>
      </c>
      <c r="S71" s="184"/>
    </row>
    <row r="72" spans="1:19" ht="15">
      <c r="A72" s="164">
        <v>16</v>
      </c>
      <c r="B72" s="164">
        <v>830</v>
      </c>
      <c r="C72" s="136" t="s">
        <v>987</v>
      </c>
      <c r="D72" s="136" t="s">
        <v>658</v>
      </c>
      <c r="E72" s="136" t="s">
        <v>841</v>
      </c>
      <c r="F72" s="181">
        <v>6</v>
      </c>
      <c r="G72" s="181">
        <v>2</v>
      </c>
      <c r="H72" s="181">
        <v>0</v>
      </c>
      <c r="I72" s="181">
        <v>8</v>
      </c>
      <c r="J72" s="182">
        <v>2</v>
      </c>
      <c r="K72" s="181">
        <v>0</v>
      </c>
      <c r="L72" s="181">
        <v>1</v>
      </c>
      <c r="M72" s="181">
        <v>2</v>
      </c>
      <c r="N72" s="181">
        <v>1</v>
      </c>
      <c r="O72" s="181">
        <v>1</v>
      </c>
      <c r="P72" s="183">
        <f t="shared" si="1"/>
        <v>23</v>
      </c>
      <c r="Q72" s="184"/>
      <c r="R72" s="136" t="s">
        <v>977</v>
      </c>
      <c r="S72" s="8"/>
    </row>
    <row r="73" spans="1:19" ht="25.5">
      <c r="A73" s="164">
        <v>17</v>
      </c>
      <c r="B73" s="164">
        <v>832</v>
      </c>
      <c r="C73" s="136" t="s">
        <v>988</v>
      </c>
      <c r="D73" s="136" t="s">
        <v>631</v>
      </c>
      <c r="E73" s="136" t="s">
        <v>954</v>
      </c>
      <c r="F73" s="181">
        <v>6</v>
      </c>
      <c r="G73" s="181">
        <v>2</v>
      </c>
      <c r="H73" s="181">
        <v>0</v>
      </c>
      <c r="I73" s="181">
        <v>5</v>
      </c>
      <c r="J73" s="182">
        <v>3</v>
      </c>
      <c r="K73" s="181">
        <v>0</v>
      </c>
      <c r="L73" s="181">
        <v>0</v>
      </c>
      <c r="M73" s="181">
        <v>4</v>
      </c>
      <c r="N73" s="181">
        <v>1</v>
      </c>
      <c r="O73" s="181">
        <v>2</v>
      </c>
      <c r="P73" s="183">
        <f t="shared" si="1"/>
        <v>23</v>
      </c>
      <c r="Q73" s="8"/>
      <c r="R73" s="136" t="s">
        <v>834</v>
      </c>
      <c r="S73" s="8"/>
    </row>
    <row r="74" spans="1:19" ht="15">
      <c r="A74" s="164">
        <v>18</v>
      </c>
      <c r="B74" s="164">
        <v>833</v>
      </c>
      <c r="C74" s="136" t="s">
        <v>989</v>
      </c>
      <c r="D74" s="136" t="s">
        <v>701</v>
      </c>
      <c r="E74" s="136" t="s">
        <v>886</v>
      </c>
      <c r="F74" s="185">
        <v>6</v>
      </c>
      <c r="G74" s="185">
        <v>0.5</v>
      </c>
      <c r="H74" s="185">
        <v>0</v>
      </c>
      <c r="I74" s="185">
        <v>7</v>
      </c>
      <c r="J74" s="178">
        <v>3</v>
      </c>
      <c r="K74" s="185">
        <v>4</v>
      </c>
      <c r="L74" s="185">
        <v>0</v>
      </c>
      <c r="M74" s="185">
        <v>2</v>
      </c>
      <c r="N74" s="185">
        <v>0</v>
      </c>
      <c r="O74" s="185">
        <v>0</v>
      </c>
      <c r="P74" s="166">
        <f t="shared" si="1"/>
        <v>22.5</v>
      </c>
      <c r="Q74" s="8"/>
      <c r="R74" s="136" t="s">
        <v>990</v>
      </c>
      <c r="S74" s="8"/>
    </row>
    <row r="75" spans="1:19" ht="15">
      <c r="A75" s="164">
        <v>19</v>
      </c>
      <c r="B75" s="164">
        <v>808</v>
      </c>
      <c r="C75" s="136" t="s">
        <v>991</v>
      </c>
      <c r="D75" s="136" t="s">
        <v>612</v>
      </c>
      <c r="E75" s="136" t="s">
        <v>944</v>
      </c>
      <c r="F75" s="185">
        <v>8</v>
      </c>
      <c r="G75" s="185">
        <v>2.5</v>
      </c>
      <c r="H75" s="185">
        <v>0</v>
      </c>
      <c r="I75" s="185">
        <v>3</v>
      </c>
      <c r="J75" s="178">
        <v>2</v>
      </c>
      <c r="K75" s="185">
        <v>0</v>
      </c>
      <c r="L75" s="185">
        <v>0</v>
      </c>
      <c r="M75" s="185">
        <v>4</v>
      </c>
      <c r="N75" s="185">
        <v>1</v>
      </c>
      <c r="O75" s="185">
        <v>1</v>
      </c>
      <c r="P75" s="186">
        <f t="shared" si="1"/>
        <v>21.5</v>
      </c>
      <c r="Q75" s="184"/>
      <c r="R75" s="136" t="s">
        <v>945</v>
      </c>
      <c r="S75" s="184"/>
    </row>
    <row r="76" spans="1:19" ht="15">
      <c r="A76" s="164">
        <v>20</v>
      </c>
      <c r="B76" s="164">
        <v>815</v>
      </c>
      <c r="C76" s="136" t="s">
        <v>992</v>
      </c>
      <c r="D76" s="136" t="s">
        <v>688</v>
      </c>
      <c r="E76" s="136" t="s">
        <v>844</v>
      </c>
      <c r="F76" s="181">
        <v>4</v>
      </c>
      <c r="G76" s="181">
        <v>2</v>
      </c>
      <c r="H76" s="181">
        <v>1</v>
      </c>
      <c r="I76" s="181">
        <v>3</v>
      </c>
      <c r="J76" s="182">
        <v>1</v>
      </c>
      <c r="K76" s="181">
        <v>3</v>
      </c>
      <c r="L76" s="181">
        <v>1</v>
      </c>
      <c r="M76" s="181">
        <v>4</v>
      </c>
      <c r="N76" s="181">
        <v>1</v>
      </c>
      <c r="O76" s="181">
        <v>1</v>
      </c>
      <c r="P76" s="183">
        <f t="shared" si="1"/>
        <v>21</v>
      </c>
      <c r="Q76" s="184"/>
      <c r="R76" s="136" t="s">
        <v>993</v>
      </c>
      <c r="S76" s="184"/>
    </row>
    <row r="77" spans="1:19" ht="25.5">
      <c r="A77" s="164">
        <v>21</v>
      </c>
      <c r="B77" s="164">
        <v>822</v>
      </c>
      <c r="C77" s="136" t="s">
        <v>994</v>
      </c>
      <c r="D77" s="136" t="s">
        <v>743</v>
      </c>
      <c r="E77" s="136" t="s">
        <v>928</v>
      </c>
      <c r="F77" s="181">
        <v>5</v>
      </c>
      <c r="G77" s="181">
        <v>0</v>
      </c>
      <c r="H77" s="181">
        <v>0</v>
      </c>
      <c r="I77" s="181">
        <v>9</v>
      </c>
      <c r="J77" s="182">
        <v>1</v>
      </c>
      <c r="K77" s="181">
        <v>0</v>
      </c>
      <c r="L77" s="181">
        <v>1</v>
      </c>
      <c r="M77" s="181">
        <v>2</v>
      </c>
      <c r="N77" s="181">
        <v>1</v>
      </c>
      <c r="O77" s="181">
        <v>0</v>
      </c>
      <c r="P77" s="183">
        <f t="shared" si="1"/>
        <v>19</v>
      </c>
      <c r="Q77" s="184"/>
      <c r="R77" s="136" t="s">
        <v>995</v>
      </c>
      <c r="S77" s="184"/>
    </row>
    <row r="78" spans="1:19" ht="15">
      <c r="A78" s="164">
        <v>22</v>
      </c>
      <c r="B78" s="164">
        <v>807</v>
      </c>
      <c r="C78" s="136" t="s">
        <v>996</v>
      </c>
      <c r="D78" s="136" t="s">
        <v>606</v>
      </c>
      <c r="E78" s="136" t="s">
        <v>907</v>
      </c>
      <c r="F78" s="185">
        <v>4</v>
      </c>
      <c r="G78" s="185">
        <v>1.5</v>
      </c>
      <c r="H78" s="185">
        <v>0</v>
      </c>
      <c r="I78" s="185">
        <v>6</v>
      </c>
      <c r="J78" s="178">
        <v>4</v>
      </c>
      <c r="K78" s="185">
        <v>0</v>
      </c>
      <c r="L78" s="185">
        <v>1</v>
      </c>
      <c r="M78" s="185">
        <v>2</v>
      </c>
      <c r="N78" s="185">
        <v>0</v>
      </c>
      <c r="O78" s="185">
        <v>0</v>
      </c>
      <c r="P78" s="186">
        <f t="shared" si="1"/>
        <v>18.5</v>
      </c>
      <c r="Q78" s="184"/>
      <c r="R78" s="136" t="s">
        <v>997</v>
      </c>
      <c r="S78" s="184"/>
    </row>
    <row r="79" spans="1:19" ht="14.25" customHeight="1">
      <c r="A79" s="164">
        <v>23</v>
      </c>
      <c r="B79" s="164">
        <v>812</v>
      </c>
      <c r="C79" s="136" t="s">
        <v>998</v>
      </c>
      <c r="D79" s="136" t="s">
        <v>999</v>
      </c>
      <c r="E79" s="136" t="s">
        <v>514</v>
      </c>
      <c r="F79" s="185">
        <v>7</v>
      </c>
      <c r="G79" s="185">
        <v>0.5</v>
      </c>
      <c r="H79" s="185">
        <v>0</v>
      </c>
      <c r="I79" s="185">
        <v>7</v>
      </c>
      <c r="J79" s="178">
        <v>0</v>
      </c>
      <c r="K79" s="185">
        <v>0</v>
      </c>
      <c r="L79" s="185">
        <v>0</v>
      </c>
      <c r="M79" s="185">
        <v>2</v>
      </c>
      <c r="N79" s="185">
        <v>1</v>
      </c>
      <c r="O79" s="185">
        <v>0</v>
      </c>
      <c r="P79" s="186">
        <f t="shared" si="1"/>
        <v>17.5</v>
      </c>
      <c r="Q79" s="184"/>
      <c r="R79" s="136" t="s">
        <v>1000</v>
      </c>
      <c r="S79" s="184"/>
    </row>
    <row r="80" spans="1:19" ht="15">
      <c r="A80" s="164">
        <v>24</v>
      </c>
      <c r="B80" s="164">
        <v>824</v>
      </c>
      <c r="C80" s="187" t="s">
        <v>1001</v>
      </c>
      <c r="D80" s="187" t="s">
        <v>628</v>
      </c>
      <c r="E80" s="136" t="s">
        <v>1002</v>
      </c>
      <c r="F80" s="185">
        <v>6</v>
      </c>
      <c r="G80" s="185">
        <v>0.5</v>
      </c>
      <c r="H80" s="185">
        <v>2</v>
      </c>
      <c r="I80" s="185">
        <v>4</v>
      </c>
      <c r="J80" s="178">
        <v>2</v>
      </c>
      <c r="K80" s="185">
        <v>0</v>
      </c>
      <c r="L80" s="185">
        <v>1</v>
      </c>
      <c r="M80" s="185">
        <v>1</v>
      </c>
      <c r="N80" s="185">
        <v>0</v>
      </c>
      <c r="O80" s="185">
        <v>1</v>
      </c>
      <c r="P80" s="186">
        <f t="shared" si="1"/>
        <v>17.5</v>
      </c>
      <c r="Q80" s="184"/>
      <c r="R80" s="136" t="s">
        <v>1003</v>
      </c>
      <c r="S80" s="184"/>
    </row>
    <row r="81" spans="1:19" ht="25.5">
      <c r="A81" s="164">
        <v>25</v>
      </c>
      <c r="B81" s="164">
        <v>801</v>
      </c>
      <c r="C81" s="136" t="s">
        <v>1004</v>
      </c>
      <c r="D81" s="136" t="s">
        <v>558</v>
      </c>
      <c r="E81" s="136" t="s">
        <v>1005</v>
      </c>
      <c r="F81" s="181">
        <v>4</v>
      </c>
      <c r="G81" s="181">
        <v>3</v>
      </c>
      <c r="H81" s="181">
        <v>0</v>
      </c>
      <c r="I81" s="181">
        <v>4</v>
      </c>
      <c r="J81" s="182">
        <v>3</v>
      </c>
      <c r="K81" s="181">
        <v>0</v>
      </c>
      <c r="L81" s="181">
        <v>1</v>
      </c>
      <c r="M81" s="181">
        <v>1</v>
      </c>
      <c r="N81" s="181">
        <v>1</v>
      </c>
      <c r="O81" s="181">
        <v>0</v>
      </c>
      <c r="P81" s="183">
        <f t="shared" si="1"/>
        <v>17</v>
      </c>
      <c r="Q81" s="184"/>
      <c r="R81" s="136" t="s">
        <v>1006</v>
      </c>
      <c r="S81" s="184"/>
    </row>
    <row r="82" spans="1:19" ht="15">
      <c r="A82" s="164">
        <v>26</v>
      </c>
      <c r="B82" s="164">
        <v>806</v>
      </c>
      <c r="C82" s="136" t="s">
        <v>1007</v>
      </c>
      <c r="D82" s="136" t="s">
        <v>586</v>
      </c>
      <c r="E82" s="136" t="s">
        <v>939</v>
      </c>
      <c r="F82" s="181">
        <v>5</v>
      </c>
      <c r="G82" s="181">
        <v>0</v>
      </c>
      <c r="H82" s="181">
        <v>0</v>
      </c>
      <c r="I82" s="181">
        <v>6</v>
      </c>
      <c r="J82" s="182">
        <v>1</v>
      </c>
      <c r="K82" s="181">
        <v>1</v>
      </c>
      <c r="L82" s="181">
        <v>0</v>
      </c>
      <c r="M82" s="181">
        <v>3</v>
      </c>
      <c r="N82" s="181">
        <v>0</v>
      </c>
      <c r="O82" s="181">
        <v>1</v>
      </c>
      <c r="P82" s="183">
        <f t="shared" si="1"/>
        <v>17</v>
      </c>
      <c r="Q82" s="184"/>
      <c r="R82" s="136" t="s">
        <v>940</v>
      </c>
      <c r="S82" s="184"/>
    </row>
    <row r="83" spans="1:19" ht="15">
      <c r="A83" s="164">
        <v>27</v>
      </c>
      <c r="B83" s="164">
        <v>828</v>
      </c>
      <c r="C83" s="136" t="s">
        <v>1008</v>
      </c>
      <c r="D83" s="136" t="s">
        <v>1009</v>
      </c>
      <c r="E83" s="136" t="s">
        <v>576</v>
      </c>
      <c r="F83" s="181">
        <v>5</v>
      </c>
      <c r="G83" s="181">
        <v>0</v>
      </c>
      <c r="H83" s="181">
        <v>0</v>
      </c>
      <c r="I83" s="181">
        <v>3</v>
      </c>
      <c r="J83" s="182">
        <v>2</v>
      </c>
      <c r="K83" s="181">
        <v>0</v>
      </c>
      <c r="L83" s="181">
        <v>0</v>
      </c>
      <c r="M83" s="181">
        <v>4</v>
      </c>
      <c r="N83" s="181">
        <v>0</v>
      </c>
      <c r="O83" s="181">
        <v>1</v>
      </c>
      <c r="P83" s="183">
        <f t="shared" si="1"/>
        <v>15</v>
      </c>
      <c r="Q83" s="184"/>
      <c r="R83" s="136" t="s">
        <v>1010</v>
      </c>
      <c r="S83" s="184"/>
    </row>
    <row r="84" spans="1:19" ht="15">
      <c r="A84" s="164">
        <v>28</v>
      </c>
      <c r="B84" s="164">
        <v>818</v>
      </c>
      <c r="C84" s="136" t="s">
        <v>1011</v>
      </c>
      <c r="D84" s="136" t="s">
        <v>637</v>
      </c>
      <c r="E84" s="136" t="s">
        <v>919</v>
      </c>
      <c r="F84" s="181">
        <v>6</v>
      </c>
      <c r="G84" s="181">
        <v>1</v>
      </c>
      <c r="H84" s="181">
        <v>0</v>
      </c>
      <c r="I84" s="181">
        <v>2</v>
      </c>
      <c r="J84" s="182">
        <v>2</v>
      </c>
      <c r="K84" s="181">
        <v>0</v>
      </c>
      <c r="L84" s="181">
        <v>1</v>
      </c>
      <c r="M84" s="181">
        <v>2</v>
      </c>
      <c r="N84" s="181">
        <v>0</v>
      </c>
      <c r="O84" s="181">
        <v>0</v>
      </c>
      <c r="P84" s="183">
        <f t="shared" si="1"/>
        <v>14</v>
      </c>
      <c r="Q84" s="184"/>
      <c r="R84" s="136" t="s">
        <v>920</v>
      </c>
      <c r="S84" s="184"/>
    </row>
    <row r="85" spans="1:19" ht="15">
      <c r="A85" s="164">
        <v>29</v>
      </c>
      <c r="B85" s="164">
        <v>820</v>
      </c>
      <c r="C85" s="136" t="s">
        <v>1012</v>
      </c>
      <c r="D85" s="136" t="s">
        <v>852</v>
      </c>
      <c r="E85" s="136" t="s">
        <v>948</v>
      </c>
      <c r="F85" s="181">
        <v>3</v>
      </c>
      <c r="G85" s="181">
        <v>3</v>
      </c>
      <c r="H85" s="181">
        <v>0</v>
      </c>
      <c r="I85" s="181">
        <v>2</v>
      </c>
      <c r="J85" s="182">
        <v>2</v>
      </c>
      <c r="K85" s="181">
        <v>0</v>
      </c>
      <c r="L85" s="181">
        <v>0</v>
      </c>
      <c r="M85" s="181">
        <v>4</v>
      </c>
      <c r="N85" s="181">
        <v>0</v>
      </c>
      <c r="O85" s="181">
        <v>0</v>
      </c>
      <c r="P85" s="183">
        <f t="shared" si="1"/>
        <v>14</v>
      </c>
      <c r="Q85" s="184"/>
      <c r="R85" s="136" t="s">
        <v>1013</v>
      </c>
      <c r="S85" s="184"/>
    </row>
    <row r="86" spans="1:19" ht="13.5" customHeight="1">
      <c r="A86" s="164">
        <v>30</v>
      </c>
      <c r="B86" s="164">
        <v>831</v>
      </c>
      <c r="C86" s="136" t="s">
        <v>1014</v>
      </c>
      <c r="D86" s="136" t="s">
        <v>631</v>
      </c>
      <c r="E86" s="136" t="s">
        <v>568</v>
      </c>
      <c r="F86" s="185">
        <v>5</v>
      </c>
      <c r="G86" s="185">
        <v>0.5</v>
      </c>
      <c r="H86" s="185">
        <v>0</v>
      </c>
      <c r="I86" s="185">
        <v>2</v>
      </c>
      <c r="J86" s="178">
        <v>2</v>
      </c>
      <c r="K86" s="185">
        <v>0</v>
      </c>
      <c r="L86" s="185">
        <v>1</v>
      </c>
      <c r="M86" s="185">
        <v>0</v>
      </c>
      <c r="N86" s="185">
        <v>1</v>
      </c>
      <c r="O86" s="185">
        <v>0</v>
      </c>
      <c r="P86" s="186">
        <f t="shared" si="1"/>
        <v>11.5</v>
      </c>
      <c r="Q86" s="184"/>
      <c r="R86" s="136" t="s">
        <v>1015</v>
      </c>
      <c r="S86" s="8"/>
    </row>
    <row r="87" spans="1:19" ht="15">
      <c r="A87" s="164">
        <v>31</v>
      </c>
      <c r="B87" s="164">
        <v>809</v>
      </c>
      <c r="C87" s="136" t="s">
        <v>1016</v>
      </c>
      <c r="D87" s="136" t="s">
        <v>616</v>
      </c>
      <c r="E87" s="136" t="s">
        <v>916</v>
      </c>
      <c r="F87" s="181">
        <v>2</v>
      </c>
      <c r="G87" s="181">
        <v>0</v>
      </c>
      <c r="H87" s="181">
        <v>0</v>
      </c>
      <c r="I87" s="181">
        <v>1</v>
      </c>
      <c r="J87" s="182">
        <v>1</v>
      </c>
      <c r="K87" s="181">
        <v>0</v>
      </c>
      <c r="L87" s="181">
        <v>1</v>
      </c>
      <c r="M87" s="181">
        <v>3</v>
      </c>
      <c r="N87" s="181">
        <v>0</v>
      </c>
      <c r="O87" s="181">
        <v>1</v>
      </c>
      <c r="P87" s="183">
        <f t="shared" si="1"/>
        <v>9</v>
      </c>
      <c r="Q87" s="184"/>
      <c r="R87" s="136" t="s">
        <v>917</v>
      </c>
      <c r="S87" s="184"/>
    </row>
    <row r="88" spans="1:19" ht="14.25">
      <c r="A88" s="164">
        <v>32</v>
      </c>
      <c r="B88" s="164">
        <v>821</v>
      </c>
      <c r="C88" s="136" t="s">
        <v>1017</v>
      </c>
      <c r="D88" s="136" t="s">
        <v>560</v>
      </c>
      <c r="E88" s="136" t="s">
        <v>587</v>
      </c>
      <c r="F88" s="655" t="s">
        <v>644</v>
      </c>
      <c r="G88" s="828"/>
      <c r="H88" s="828"/>
      <c r="I88" s="828"/>
      <c r="J88" s="828"/>
      <c r="K88" s="828"/>
      <c r="L88" s="828"/>
      <c r="M88" s="828"/>
      <c r="N88" s="828"/>
      <c r="O88" s="828"/>
      <c r="P88" s="829"/>
      <c r="Q88" s="184"/>
      <c r="R88" s="136" t="s">
        <v>1018</v>
      </c>
      <c r="S88" s="184"/>
    </row>
    <row r="89" spans="1:19" ht="29.25" customHeight="1">
      <c r="A89" s="164">
        <v>33</v>
      </c>
      <c r="B89" s="164">
        <v>826</v>
      </c>
      <c r="C89" s="136" t="s">
        <v>1019</v>
      </c>
      <c r="D89" s="136" t="s">
        <v>703</v>
      </c>
      <c r="E89" s="136" t="s">
        <v>545</v>
      </c>
      <c r="F89" s="655" t="s">
        <v>644</v>
      </c>
      <c r="G89" s="828"/>
      <c r="H89" s="828"/>
      <c r="I89" s="828"/>
      <c r="J89" s="828"/>
      <c r="K89" s="828"/>
      <c r="L89" s="828"/>
      <c r="M89" s="828"/>
      <c r="N89" s="828"/>
      <c r="O89" s="828"/>
      <c r="P89" s="829"/>
      <c r="Q89" s="184"/>
      <c r="R89" s="136" t="s">
        <v>959</v>
      </c>
      <c r="S89" s="136" t="s">
        <v>515</v>
      </c>
    </row>
    <row r="90" spans="1:19" ht="15">
      <c r="A90" s="170"/>
      <c r="B90" s="170"/>
      <c r="C90" s="188"/>
      <c r="D90" s="188"/>
      <c r="E90" s="188"/>
      <c r="F90" s="170"/>
      <c r="G90" s="170"/>
      <c r="H90" s="170"/>
      <c r="I90" s="170"/>
      <c r="J90" s="189"/>
      <c r="K90" s="170"/>
      <c r="L90" s="170"/>
      <c r="M90" s="170"/>
      <c r="N90" s="170"/>
      <c r="O90" s="170"/>
      <c r="P90" s="190"/>
      <c r="Q90" s="191"/>
      <c r="R90" s="188"/>
      <c r="S90" s="191"/>
    </row>
    <row r="91" spans="1:19" ht="12.75">
      <c r="A91" s="818" t="s">
        <v>1020</v>
      </c>
      <c r="B91" s="818"/>
      <c r="C91" s="818"/>
      <c r="D91" s="818"/>
      <c r="E91" s="818"/>
      <c r="F91" s="818"/>
      <c r="G91" s="818"/>
      <c r="H91" s="818"/>
      <c r="I91" s="818"/>
      <c r="J91" s="818"/>
      <c r="K91" s="818"/>
      <c r="L91" s="818"/>
      <c r="M91" s="818"/>
      <c r="N91" s="818"/>
      <c r="O91" s="818"/>
      <c r="P91" s="818"/>
      <c r="Q91" s="818"/>
      <c r="R91" s="818"/>
      <c r="S91" s="818"/>
    </row>
    <row r="93" spans="1:19" ht="18" customHeight="1">
      <c r="A93" s="819" t="s">
        <v>497</v>
      </c>
      <c r="B93" s="819" t="s">
        <v>873</v>
      </c>
      <c r="C93" s="819" t="s">
        <v>499</v>
      </c>
      <c r="D93" s="819" t="s">
        <v>500</v>
      </c>
      <c r="E93" s="819" t="s">
        <v>823</v>
      </c>
      <c r="F93" s="820" t="s">
        <v>874</v>
      </c>
      <c r="G93" s="821"/>
      <c r="H93" s="821"/>
      <c r="I93" s="821"/>
      <c r="J93" s="821"/>
      <c r="K93" s="821"/>
      <c r="L93" s="821"/>
      <c r="M93" s="821"/>
      <c r="N93" s="821"/>
      <c r="O93" s="822"/>
      <c r="P93" s="823" t="s">
        <v>875</v>
      </c>
      <c r="Q93" s="825" t="s">
        <v>509</v>
      </c>
      <c r="R93" s="629" t="s">
        <v>876</v>
      </c>
      <c r="S93" s="629" t="s">
        <v>877</v>
      </c>
    </row>
    <row r="94" spans="1:19" ht="18" customHeight="1">
      <c r="A94" s="819"/>
      <c r="B94" s="819"/>
      <c r="C94" s="819"/>
      <c r="D94" s="819"/>
      <c r="E94" s="819"/>
      <c r="F94" s="152">
        <v>1</v>
      </c>
      <c r="G94" s="152">
        <v>2</v>
      </c>
      <c r="H94" s="152">
        <v>3</v>
      </c>
      <c r="I94" s="152">
        <v>4</v>
      </c>
      <c r="J94" s="152">
        <v>5</v>
      </c>
      <c r="K94" s="152">
        <v>6</v>
      </c>
      <c r="L94" s="152">
        <v>7</v>
      </c>
      <c r="M94" s="152">
        <v>8</v>
      </c>
      <c r="N94" s="152">
        <v>9</v>
      </c>
      <c r="O94" s="152">
        <v>10</v>
      </c>
      <c r="P94" s="824"/>
      <c r="Q94" s="826"/>
      <c r="R94" s="630"/>
      <c r="S94" s="630"/>
    </row>
    <row r="95" spans="1:19" ht="26.25" customHeight="1" thickBot="1">
      <c r="A95" s="819"/>
      <c r="B95" s="819"/>
      <c r="C95" s="819"/>
      <c r="D95" s="819"/>
      <c r="E95" s="819"/>
      <c r="F95" s="153">
        <v>10</v>
      </c>
      <c r="G95" s="153">
        <v>8</v>
      </c>
      <c r="H95" s="153">
        <v>7</v>
      </c>
      <c r="I95" s="153">
        <v>10</v>
      </c>
      <c r="J95" s="153">
        <v>14</v>
      </c>
      <c r="K95" s="153">
        <v>5</v>
      </c>
      <c r="L95" s="153">
        <v>1</v>
      </c>
      <c r="M95" s="153">
        <v>8</v>
      </c>
      <c r="N95" s="153">
        <v>2</v>
      </c>
      <c r="O95" s="153">
        <v>6</v>
      </c>
      <c r="P95" s="154">
        <f>SUM(F95:O95)</f>
        <v>71</v>
      </c>
      <c r="Q95" s="827"/>
      <c r="R95" s="817"/>
      <c r="S95" s="817"/>
    </row>
    <row r="96" spans="1:19" ht="26.25" customHeight="1">
      <c r="A96" s="155">
        <v>1</v>
      </c>
      <c r="B96" s="155">
        <v>929</v>
      </c>
      <c r="C96" s="192" t="s">
        <v>1021</v>
      </c>
      <c r="D96" s="192" t="s">
        <v>531</v>
      </c>
      <c r="E96" s="192" t="s">
        <v>532</v>
      </c>
      <c r="F96" s="157">
        <v>9</v>
      </c>
      <c r="G96" s="157">
        <v>5</v>
      </c>
      <c r="H96" s="157">
        <v>2</v>
      </c>
      <c r="I96" s="157">
        <v>6</v>
      </c>
      <c r="J96" s="157">
        <v>5</v>
      </c>
      <c r="K96" s="155">
        <v>1</v>
      </c>
      <c r="L96" s="155">
        <v>6</v>
      </c>
      <c r="M96" s="155">
        <v>0</v>
      </c>
      <c r="N96" s="155">
        <v>0</v>
      </c>
      <c r="O96" s="155">
        <v>4</v>
      </c>
      <c r="P96" s="158">
        <f aca="true" t="shared" si="2" ref="P96:P125">SUM(F96:O96)</f>
        <v>38</v>
      </c>
      <c r="Q96" s="192" t="s">
        <v>515</v>
      </c>
      <c r="R96" s="192" t="s">
        <v>881</v>
      </c>
      <c r="S96" s="192" t="s">
        <v>515</v>
      </c>
    </row>
    <row r="97" spans="1:19" ht="15">
      <c r="A97" s="155">
        <v>2</v>
      </c>
      <c r="B97" s="155">
        <v>912</v>
      </c>
      <c r="C97" s="192" t="s">
        <v>1022</v>
      </c>
      <c r="D97" s="192" t="s">
        <v>531</v>
      </c>
      <c r="E97" s="192" t="s">
        <v>579</v>
      </c>
      <c r="F97" s="155">
        <v>8</v>
      </c>
      <c r="G97" s="155">
        <v>2</v>
      </c>
      <c r="H97" s="155">
        <v>2</v>
      </c>
      <c r="I97" s="155">
        <v>2</v>
      </c>
      <c r="J97" s="155">
        <v>3</v>
      </c>
      <c r="K97" s="193">
        <v>5</v>
      </c>
      <c r="L97" s="193">
        <v>6</v>
      </c>
      <c r="M97" s="193">
        <v>1</v>
      </c>
      <c r="N97" s="193">
        <v>0</v>
      </c>
      <c r="O97" s="193">
        <v>1</v>
      </c>
      <c r="P97" s="158">
        <f t="shared" si="2"/>
        <v>30</v>
      </c>
      <c r="Q97" s="192" t="s">
        <v>520</v>
      </c>
      <c r="R97" s="192" t="s">
        <v>1023</v>
      </c>
      <c r="S97" s="192" t="s">
        <v>520</v>
      </c>
    </row>
    <row r="98" spans="1:19" ht="15">
      <c r="A98" s="155">
        <v>3</v>
      </c>
      <c r="B98" s="155">
        <v>930</v>
      </c>
      <c r="C98" s="192" t="s">
        <v>1024</v>
      </c>
      <c r="D98" s="192" t="s">
        <v>1025</v>
      </c>
      <c r="E98" s="192" t="s">
        <v>532</v>
      </c>
      <c r="F98" s="155">
        <v>8</v>
      </c>
      <c r="G98" s="155">
        <v>0</v>
      </c>
      <c r="H98" s="155">
        <v>1</v>
      </c>
      <c r="I98" s="155">
        <v>2</v>
      </c>
      <c r="J98" s="155">
        <v>7</v>
      </c>
      <c r="K98" s="155">
        <v>0</v>
      </c>
      <c r="L98" s="155">
        <v>6</v>
      </c>
      <c r="M98" s="155">
        <v>0</v>
      </c>
      <c r="N98" s="155">
        <v>0</v>
      </c>
      <c r="O98" s="155">
        <v>6</v>
      </c>
      <c r="P98" s="158">
        <f t="shared" si="2"/>
        <v>30</v>
      </c>
      <c r="Q98" s="192" t="s">
        <v>520</v>
      </c>
      <c r="R98" s="192" t="s">
        <v>881</v>
      </c>
      <c r="S98" s="192" t="s">
        <v>520</v>
      </c>
    </row>
    <row r="99" spans="1:19" ht="38.25" customHeight="1">
      <c r="A99" s="155">
        <v>4</v>
      </c>
      <c r="B99" s="155">
        <v>915</v>
      </c>
      <c r="C99" s="192" t="s">
        <v>832</v>
      </c>
      <c r="D99" s="192" t="s">
        <v>698</v>
      </c>
      <c r="E99" s="192" t="s">
        <v>954</v>
      </c>
      <c r="F99" s="155">
        <v>6</v>
      </c>
      <c r="G99" s="155">
        <v>3</v>
      </c>
      <c r="H99" s="155">
        <v>1</v>
      </c>
      <c r="I99" s="155">
        <v>3</v>
      </c>
      <c r="J99" s="155">
        <v>1</v>
      </c>
      <c r="K99" s="155">
        <v>4</v>
      </c>
      <c r="L99" s="155">
        <v>6</v>
      </c>
      <c r="M99" s="155">
        <v>0</v>
      </c>
      <c r="N99" s="155">
        <v>0</v>
      </c>
      <c r="O99" s="155">
        <v>4</v>
      </c>
      <c r="P99" s="158">
        <f t="shared" si="2"/>
        <v>28</v>
      </c>
      <c r="Q99" s="192" t="s">
        <v>520</v>
      </c>
      <c r="R99" s="192" t="s">
        <v>1026</v>
      </c>
      <c r="S99" s="192" t="s">
        <v>520</v>
      </c>
    </row>
    <row r="100" spans="1:19" ht="15">
      <c r="A100" s="164">
        <v>5</v>
      </c>
      <c r="B100" s="164">
        <v>903</v>
      </c>
      <c r="C100" s="194" t="s">
        <v>1027</v>
      </c>
      <c r="D100" s="194" t="s">
        <v>885</v>
      </c>
      <c r="E100" s="194" t="s">
        <v>846</v>
      </c>
      <c r="F100" s="164">
        <v>8</v>
      </c>
      <c r="G100" s="164">
        <v>4</v>
      </c>
      <c r="H100" s="164">
        <v>0</v>
      </c>
      <c r="I100" s="164">
        <v>2</v>
      </c>
      <c r="J100" s="164">
        <v>5</v>
      </c>
      <c r="K100" s="164">
        <v>1</v>
      </c>
      <c r="L100" s="164">
        <v>6</v>
      </c>
      <c r="M100" s="164">
        <v>0</v>
      </c>
      <c r="N100" s="164">
        <v>0</v>
      </c>
      <c r="O100" s="164">
        <v>0</v>
      </c>
      <c r="P100" s="166">
        <f t="shared" si="2"/>
        <v>26</v>
      </c>
      <c r="Q100" s="167"/>
      <c r="R100" s="194" t="s">
        <v>986</v>
      </c>
      <c r="S100" s="167"/>
    </row>
    <row r="101" spans="1:19" ht="15">
      <c r="A101" s="164">
        <v>6</v>
      </c>
      <c r="B101" s="164">
        <v>907</v>
      </c>
      <c r="C101" s="194" t="s">
        <v>1028</v>
      </c>
      <c r="D101" s="194" t="s">
        <v>575</v>
      </c>
      <c r="E101" s="194" t="s">
        <v>836</v>
      </c>
      <c r="F101" s="164">
        <v>6</v>
      </c>
      <c r="G101" s="164">
        <v>5</v>
      </c>
      <c r="H101" s="164">
        <v>0</v>
      </c>
      <c r="I101" s="164">
        <v>2</v>
      </c>
      <c r="J101" s="164">
        <v>2</v>
      </c>
      <c r="K101" s="164">
        <v>0</v>
      </c>
      <c r="L101" s="164">
        <v>6</v>
      </c>
      <c r="M101" s="164">
        <v>2</v>
      </c>
      <c r="N101" s="164">
        <v>0</v>
      </c>
      <c r="O101" s="164">
        <v>3</v>
      </c>
      <c r="P101" s="166">
        <f t="shared" si="2"/>
        <v>26</v>
      </c>
      <c r="Q101" s="195"/>
      <c r="R101" s="194" t="s">
        <v>1029</v>
      </c>
      <c r="S101" s="195"/>
    </row>
    <row r="102" spans="1:19" ht="15">
      <c r="A102" s="164">
        <v>7</v>
      </c>
      <c r="B102" s="164">
        <v>911</v>
      </c>
      <c r="C102" s="196" t="s">
        <v>1030</v>
      </c>
      <c r="D102" s="196" t="s">
        <v>610</v>
      </c>
      <c r="E102" s="194" t="s">
        <v>579</v>
      </c>
      <c r="F102" s="164">
        <v>8</v>
      </c>
      <c r="G102" s="164">
        <v>3</v>
      </c>
      <c r="H102" s="164">
        <v>1</v>
      </c>
      <c r="I102" s="164">
        <v>1</v>
      </c>
      <c r="J102" s="164">
        <v>4</v>
      </c>
      <c r="K102" s="164">
        <v>0</v>
      </c>
      <c r="L102" s="164">
        <v>6</v>
      </c>
      <c r="M102" s="164">
        <v>2</v>
      </c>
      <c r="N102" s="164">
        <v>0</v>
      </c>
      <c r="O102" s="164">
        <v>1</v>
      </c>
      <c r="P102" s="166">
        <f t="shared" si="2"/>
        <v>26</v>
      </c>
      <c r="Q102" s="195"/>
      <c r="R102" s="196" t="s">
        <v>1023</v>
      </c>
      <c r="S102" s="195"/>
    </row>
    <row r="103" spans="1:19" ht="15">
      <c r="A103" s="164">
        <v>8</v>
      </c>
      <c r="B103" s="164">
        <v>923</v>
      </c>
      <c r="C103" s="194" t="s">
        <v>1031</v>
      </c>
      <c r="D103" s="194" t="s">
        <v>608</v>
      </c>
      <c r="E103" s="194" t="s">
        <v>514</v>
      </c>
      <c r="F103" s="164">
        <v>5</v>
      </c>
      <c r="G103" s="164">
        <v>2</v>
      </c>
      <c r="H103" s="164">
        <v>0</v>
      </c>
      <c r="I103" s="164">
        <v>5</v>
      </c>
      <c r="J103" s="164">
        <v>2</v>
      </c>
      <c r="K103" s="164">
        <v>2</v>
      </c>
      <c r="L103" s="164">
        <v>4</v>
      </c>
      <c r="M103" s="164">
        <v>0</v>
      </c>
      <c r="N103" s="164">
        <v>0</v>
      </c>
      <c r="O103" s="164">
        <v>6</v>
      </c>
      <c r="P103" s="166">
        <f t="shared" si="2"/>
        <v>26</v>
      </c>
      <c r="Q103" s="195"/>
      <c r="R103" s="194" t="s">
        <v>904</v>
      </c>
      <c r="S103" s="195"/>
    </row>
    <row r="104" spans="1:19" ht="34.5" customHeight="1">
      <c r="A104" s="164">
        <v>9</v>
      </c>
      <c r="B104" s="164">
        <v>901</v>
      </c>
      <c r="C104" s="194" t="s">
        <v>1032</v>
      </c>
      <c r="D104" s="194" t="s">
        <v>608</v>
      </c>
      <c r="E104" s="194" t="s">
        <v>886</v>
      </c>
      <c r="F104" s="164">
        <v>8</v>
      </c>
      <c r="G104" s="164">
        <v>2</v>
      </c>
      <c r="H104" s="164">
        <v>0</v>
      </c>
      <c r="I104" s="164">
        <v>2</v>
      </c>
      <c r="J104" s="164">
        <v>2</v>
      </c>
      <c r="K104" s="164">
        <v>2</v>
      </c>
      <c r="L104" s="164">
        <v>6</v>
      </c>
      <c r="M104" s="164">
        <v>0</v>
      </c>
      <c r="N104" s="164">
        <v>0</v>
      </c>
      <c r="O104" s="164">
        <v>2</v>
      </c>
      <c r="P104" s="166">
        <f t="shared" si="2"/>
        <v>24</v>
      </c>
      <c r="Q104" s="167"/>
      <c r="R104" s="194" t="s">
        <v>1033</v>
      </c>
      <c r="S104" s="167"/>
    </row>
    <row r="105" spans="1:19" ht="15">
      <c r="A105" s="164">
        <v>10</v>
      </c>
      <c r="B105" s="164">
        <v>914</v>
      </c>
      <c r="C105" s="194" t="s">
        <v>1034</v>
      </c>
      <c r="D105" s="194" t="s">
        <v>608</v>
      </c>
      <c r="E105" s="194" t="s">
        <v>587</v>
      </c>
      <c r="F105" s="164">
        <v>4</v>
      </c>
      <c r="G105" s="164">
        <v>2</v>
      </c>
      <c r="H105" s="164">
        <v>1.5</v>
      </c>
      <c r="I105" s="164">
        <v>0</v>
      </c>
      <c r="J105" s="164">
        <v>4</v>
      </c>
      <c r="K105" s="164">
        <v>2</v>
      </c>
      <c r="L105" s="164">
        <v>6</v>
      </c>
      <c r="M105" s="164">
        <v>1</v>
      </c>
      <c r="N105" s="164">
        <v>0</v>
      </c>
      <c r="O105" s="164">
        <v>3</v>
      </c>
      <c r="P105" s="166">
        <f t="shared" si="2"/>
        <v>23.5</v>
      </c>
      <c r="Q105" s="195"/>
      <c r="R105" s="194" t="s">
        <v>1018</v>
      </c>
      <c r="S105" s="194" t="s">
        <v>520</v>
      </c>
    </row>
    <row r="106" spans="1:19" ht="21" customHeight="1">
      <c r="A106" s="164">
        <v>11</v>
      </c>
      <c r="B106" s="164">
        <v>920</v>
      </c>
      <c r="C106" s="194" t="s">
        <v>1035</v>
      </c>
      <c r="D106" s="194" t="s">
        <v>695</v>
      </c>
      <c r="E106" s="194" t="s">
        <v>528</v>
      </c>
      <c r="F106" s="164">
        <v>7</v>
      </c>
      <c r="G106" s="164">
        <v>2</v>
      </c>
      <c r="H106" s="164">
        <v>0</v>
      </c>
      <c r="I106" s="164">
        <v>3</v>
      </c>
      <c r="J106" s="164">
        <v>2</v>
      </c>
      <c r="K106" s="164">
        <v>0</v>
      </c>
      <c r="L106" s="164">
        <v>4</v>
      </c>
      <c r="M106" s="164">
        <v>1</v>
      </c>
      <c r="N106" s="164">
        <v>0</v>
      </c>
      <c r="O106" s="164">
        <v>4</v>
      </c>
      <c r="P106" s="166">
        <f t="shared" si="2"/>
        <v>23</v>
      </c>
      <c r="Q106" s="195"/>
      <c r="R106" s="194" t="s">
        <v>902</v>
      </c>
      <c r="S106" s="167"/>
    </row>
    <row r="107" spans="1:19" ht="15.75" customHeight="1">
      <c r="A107" s="164">
        <v>12</v>
      </c>
      <c r="B107" s="164">
        <v>908</v>
      </c>
      <c r="C107" s="194" t="s">
        <v>1036</v>
      </c>
      <c r="D107" s="194" t="s">
        <v>698</v>
      </c>
      <c r="E107" s="194" t="s">
        <v>545</v>
      </c>
      <c r="F107" s="164">
        <v>6</v>
      </c>
      <c r="G107" s="164">
        <v>2</v>
      </c>
      <c r="H107" s="164">
        <v>1.5</v>
      </c>
      <c r="I107" s="164">
        <v>3</v>
      </c>
      <c r="J107" s="164">
        <v>2</v>
      </c>
      <c r="K107" s="164">
        <v>2</v>
      </c>
      <c r="L107" s="164">
        <v>4</v>
      </c>
      <c r="M107" s="164">
        <v>0</v>
      </c>
      <c r="N107" s="164">
        <v>0</v>
      </c>
      <c r="O107" s="164">
        <v>2</v>
      </c>
      <c r="P107" s="166">
        <f t="shared" si="2"/>
        <v>22.5</v>
      </c>
      <c r="Q107" s="195"/>
      <c r="R107" s="194" t="s">
        <v>981</v>
      </c>
      <c r="S107" s="195"/>
    </row>
    <row r="108" spans="1:19" ht="27.75" customHeight="1">
      <c r="A108" s="164">
        <v>13</v>
      </c>
      <c r="B108" s="164">
        <v>925</v>
      </c>
      <c r="C108" s="194" t="s">
        <v>1037</v>
      </c>
      <c r="D108" s="194" t="s">
        <v>538</v>
      </c>
      <c r="E108" s="194" t="s">
        <v>889</v>
      </c>
      <c r="F108" s="164">
        <v>5</v>
      </c>
      <c r="G108" s="164">
        <v>0</v>
      </c>
      <c r="H108" s="164">
        <v>0</v>
      </c>
      <c r="I108" s="164">
        <v>2</v>
      </c>
      <c r="J108" s="164">
        <v>2</v>
      </c>
      <c r="K108" s="164">
        <v>2</v>
      </c>
      <c r="L108" s="164">
        <v>6</v>
      </c>
      <c r="M108" s="164">
        <v>1</v>
      </c>
      <c r="N108" s="164">
        <v>0</v>
      </c>
      <c r="O108" s="164">
        <v>3</v>
      </c>
      <c r="P108" s="166">
        <f t="shared" si="2"/>
        <v>21</v>
      </c>
      <c r="Q108" s="195"/>
      <c r="R108" s="194" t="s">
        <v>1038</v>
      </c>
      <c r="S108" s="195"/>
    </row>
    <row r="109" spans="1:19" ht="18.75" customHeight="1">
      <c r="A109" s="164">
        <v>14</v>
      </c>
      <c r="B109" s="164">
        <v>917</v>
      </c>
      <c r="C109" s="194" t="s">
        <v>1039</v>
      </c>
      <c r="D109" s="194" t="s">
        <v>743</v>
      </c>
      <c r="E109" s="194" t="s">
        <v>597</v>
      </c>
      <c r="F109" s="164">
        <v>7</v>
      </c>
      <c r="G109" s="164">
        <v>0</v>
      </c>
      <c r="H109" s="164">
        <v>1</v>
      </c>
      <c r="I109" s="164">
        <v>2</v>
      </c>
      <c r="J109" s="164">
        <v>0</v>
      </c>
      <c r="K109" s="164">
        <v>1</v>
      </c>
      <c r="L109" s="164">
        <v>6</v>
      </c>
      <c r="M109" s="164">
        <v>0</v>
      </c>
      <c r="N109" s="164">
        <v>0</v>
      </c>
      <c r="O109" s="164">
        <v>3</v>
      </c>
      <c r="P109" s="166">
        <f t="shared" si="2"/>
        <v>20</v>
      </c>
      <c r="Q109" s="195"/>
      <c r="R109" s="194" t="s">
        <v>923</v>
      </c>
      <c r="S109" s="167"/>
    </row>
    <row r="110" spans="1:19" ht="18" customHeight="1">
      <c r="A110" s="164">
        <v>15</v>
      </c>
      <c r="B110" s="164">
        <v>928</v>
      </c>
      <c r="C110" s="194" t="s">
        <v>1040</v>
      </c>
      <c r="D110" s="194" t="s">
        <v>548</v>
      </c>
      <c r="E110" s="194" t="s">
        <v>576</v>
      </c>
      <c r="F110" s="164">
        <v>7</v>
      </c>
      <c r="G110" s="164">
        <v>1</v>
      </c>
      <c r="H110" s="164">
        <v>0</v>
      </c>
      <c r="I110" s="164">
        <v>0</v>
      </c>
      <c r="J110" s="164">
        <v>1</v>
      </c>
      <c r="K110" s="164">
        <v>1</v>
      </c>
      <c r="L110" s="164">
        <v>6</v>
      </c>
      <c r="M110" s="164">
        <v>0</v>
      </c>
      <c r="N110" s="164">
        <v>0</v>
      </c>
      <c r="O110" s="164">
        <v>3</v>
      </c>
      <c r="P110" s="166">
        <f t="shared" si="2"/>
        <v>19</v>
      </c>
      <c r="Q110" s="195"/>
      <c r="R110" s="194" t="s">
        <v>1041</v>
      </c>
      <c r="S110" s="195"/>
    </row>
    <row r="111" spans="1:19" ht="18.75" customHeight="1">
      <c r="A111" s="164">
        <v>16</v>
      </c>
      <c r="B111" s="164">
        <v>919</v>
      </c>
      <c r="C111" s="194" t="s">
        <v>1042</v>
      </c>
      <c r="D111" s="194" t="s">
        <v>631</v>
      </c>
      <c r="E111" s="194" t="s">
        <v>524</v>
      </c>
      <c r="F111" s="164">
        <v>6</v>
      </c>
      <c r="G111" s="164">
        <v>0</v>
      </c>
      <c r="H111" s="164">
        <v>0</v>
      </c>
      <c r="I111" s="164">
        <v>0</v>
      </c>
      <c r="J111" s="164">
        <v>1</v>
      </c>
      <c r="K111" s="164">
        <v>5</v>
      </c>
      <c r="L111" s="164">
        <v>4</v>
      </c>
      <c r="M111" s="164">
        <v>0</v>
      </c>
      <c r="N111" s="164">
        <v>0</v>
      </c>
      <c r="O111" s="164">
        <v>2</v>
      </c>
      <c r="P111" s="166">
        <f t="shared" si="2"/>
        <v>18</v>
      </c>
      <c r="Q111" s="195"/>
      <c r="R111" s="197" t="s">
        <v>913</v>
      </c>
      <c r="S111" s="167"/>
    </row>
    <row r="112" spans="1:19" ht="15">
      <c r="A112" s="164">
        <v>17</v>
      </c>
      <c r="B112" s="164">
        <v>924</v>
      </c>
      <c r="C112" s="194" t="s">
        <v>1043</v>
      </c>
      <c r="D112" s="194" t="s">
        <v>1044</v>
      </c>
      <c r="E112" s="194" t="s">
        <v>907</v>
      </c>
      <c r="F112" s="164">
        <v>8</v>
      </c>
      <c r="G112" s="164">
        <v>0</v>
      </c>
      <c r="H112" s="164">
        <v>0</v>
      </c>
      <c r="I112" s="164">
        <v>3</v>
      </c>
      <c r="J112" s="164">
        <v>0</v>
      </c>
      <c r="K112" s="164">
        <v>0</v>
      </c>
      <c r="L112" s="164">
        <v>6</v>
      </c>
      <c r="M112" s="164">
        <v>0</v>
      </c>
      <c r="N112" s="164">
        <v>0</v>
      </c>
      <c r="O112" s="164">
        <v>1</v>
      </c>
      <c r="P112" s="166">
        <f t="shared" si="2"/>
        <v>18</v>
      </c>
      <c r="Q112" s="195"/>
      <c r="R112" s="194" t="s">
        <v>908</v>
      </c>
      <c r="S112" s="195"/>
    </row>
    <row r="113" spans="1:19" ht="17.25" customHeight="1">
      <c r="A113" s="164">
        <v>18</v>
      </c>
      <c r="B113" s="164">
        <v>904</v>
      </c>
      <c r="C113" s="194" t="s">
        <v>1045</v>
      </c>
      <c r="D113" s="194" t="s">
        <v>1046</v>
      </c>
      <c r="E113" s="197" t="s">
        <v>844</v>
      </c>
      <c r="F113" s="164">
        <v>6</v>
      </c>
      <c r="G113" s="164">
        <v>1</v>
      </c>
      <c r="H113" s="164">
        <v>0</v>
      </c>
      <c r="I113" s="164">
        <v>0</v>
      </c>
      <c r="J113" s="164">
        <v>4</v>
      </c>
      <c r="K113" s="164">
        <v>0</v>
      </c>
      <c r="L113" s="164">
        <v>6</v>
      </c>
      <c r="M113" s="164">
        <v>0</v>
      </c>
      <c r="N113" s="164">
        <v>0</v>
      </c>
      <c r="O113" s="164">
        <v>0</v>
      </c>
      <c r="P113" s="166">
        <f t="shared" si="2"/>
        <v>17</v>
      </c>
      <c r="Q113" s="167"/>
      <c r="R113" s="194" t="s">
        <v>900</v>
      </c>
      <c r="S113" s="167"/>
    </row>
    <row r="114" spans="1:19" ht="19.5" customHeight="1">
      <c r="A114" s="164">
        <v>19</v>
      </c>
      <c r="B114" s="164">
        <v>905</v>
      </c>
      <c r="C114" s="196" t="s">
        <v>1047</v>
      </c>
      <c r="D114" s="196" t="s">
        <v>658</v>
      </c>
      <c r="E114" s="194" t="s">
        <v>1048</v>
      </c>
      <c r="F114" s="164">
        <v>7</v>
      </c>
      <c r="G114" s="164">
        <v>0</v>
      </c>
      <c r="H114" s="164">
        <v>0</v>
      </c>
      <c r="I114" s="164">
        <v>0</v>
      </c>
      <c r="J114" s="164">
        <v>4</v>
      </c>
      <c r="K114" s="164">
        <v>0</v>
      </c>
      <c r="L114" s="164">
        <v>6</v>
      </c>
      <c r="M114" s="164">
        <v>0</v>
      </c>
      <c r="N114" s="164">
        <v>0</v>
      </c>
      <c r="O114" s="164">
        <v>0</v>
      </c>
      <c r="P114" s="166">
        <f t="shared" si="2"/>
        <v>17</v>
      </c>
      <c r="Q114" s="167"/>
      <c r="R114" s="196" t="s">
        <v>1049</v>
      </c>
      <c r="S114" s="167"/>
    </row>
    <row r="115" spans="1:19" ht="15">
      <c r="A115" s="164">
        <v>20</v>
      </c>
      <c r="B115" s="164">
        <v>910</v>
      </c>
      <c r="C115" s="194" t="s">
        <v>1050</v>
      </c>
      <c r="D115" s="194" t="s">
        <v>1051</v>
      </c>
      <c r="E115" s="194" t="s">
        <v>931</v>
      </c>
      <c r="F115" s="164">
        <v>8</v>
      </c>
      <c r="G115" s="164">
        <v>2</v>
      </c>
      <c r="H115" s="164">
        <v>0</v>
      </c>
      <c r="I115" s="164">
        <v>1</v>
      </c>
      <c r="J115" s="164">
        <v>1</v>
      </c>
      <c r="K115" s="164">
        <v>0</v>
      </c>
      <c r="L115" s="164">
        <v>4</v>
      </c>
      <c r="M115" s="164">
        <v>0</v>
      </c>
      <c r="N115" s="164">
        <v>0</v>
      </c>
      <c r="O115" s="164">
        <v>1</v>
      </c>
      <c r="P115" s="166">
        <f t="shared" si="2"/>
        <v>17</v>
      </c>
      <c r="Q115" s="195"/>
      <c r="R115" s="194" t="s">
        <v>983</v>
      </c>
      <c r="S115" s="195"/>
    </row>
    <row r="116" spans="1:19" ht="15">
      <c r="A116" s="164">
        <v>21</v>
      </c>
      <c r="B116" s="164">
        <v>922</v>
      </c>
      <c r="C116" s="194" t="s">
        <v>1052</v>
      </c>
      <c r="D116" s="194" t="s">
        <v>608</v>
      </c>
      <c r="E116" s="194" t="s">
        <v>514</v>
      </c>
      <c r="F116" s="164">
        <v>5</v>
      </c>
      <c r="G116" s="164">
        <v>1</v>
      </c>
      <c r="H116" s="164">
        <v>0</v>
      </c>
      <c r="I116" s="164">
        <v>3</v>
      </c>
      <c r="J116" s="164">
        <v>2</v>
      </c>
      <c r="K116" s="164">
        <v>1</v>
      </c>
      <c r="L116" s="164">
        <v>4</v>
      </c>
      <c r="M116" s="164">
        <v>0</v>
      </c>
      <c r="N116" s="164">
        <v>0</v>
      </c>
      <c r="O116" s="164">
        <v>1</v>
      </c>
      <c r="P116" s="166">
        <f t="shared" si="2"/>
        <v>17</v>
      </c>
      <c r="Q116" s="195"/>
      <c r="R116" s="194" t="s">
        <v>904</v>
      </c>
      <c r="S116" s="167" t="s">
        <v>520</v>
      </c>
    </row>
    <row r="117" spans="1:19" ht="15">
      <c r="A117" s="164">
        <v>22</v>
      </c>
      <c r="B117" s="164">
        <v>918</v>
      </c>
      <c r="C117" s="194" t="s">
        <v>1053</v>
      </c>
      <c r="D117" s="194" t="s">
        <v>1054</v>
      </c>
      <c r="E117" s="194" t="s">
        <v>561</v>
      </c>
      <c r="F117" s="164">
        <v>8</v>
      </c>
      <c r="G117" s="164">
        <v>0</v>
      </c>
      <c r="H117" s="164">
        <v>0</v>
      </c>
      <c r="I117" s="164">
        <v>1</v>
      </c>
      <c r="J117" s="164">
        <v>1</v>
      </c>
      <c r="K117" s="164">
        <v>0</v>
      </c>
      <c r="L117" s="164">
        <v>4</v>
      </c>
      <c r="M117" s="164">
        <v>0</v>
      </c>
      <c r="N117" s="164">
        <v>0</v>
      </c>
      <c r="O117" s="164">
        <v>2</v>
      </c>
      <c r="P117" s="166">
        <f t="shared" si="2"/>
        <v>16</v>
      </c>
      <c r="Q117" s="195"/>
      <c r="R117" s="194" t="s">
        <v>1055</v>
      </c>
      <c r="S117" s="167"/>
    </row>
    <row r="118" spans="1:19" ht="18.75" customHeight="1">
      <c r="A118" s="164">
        <v>23</v>
      </c>
      <c r="B118" s="164">
        <v>902</v>
      </c>
      <c r="C118" s="194" t="s">
        <v>1056</v>
      </c>
      <c r="D118" s="194" t="s">
        <v>706</v>
      </c>
      <c r="E118" s="194" t="s">
        <v>681</v>
      </c>
      <c r="F118" s="164">
        <v>6</v>
      </c>
      <c r="G118" s="164">
        <v>0</v>
      </c>
      <c r="H118" s="164">
        <v>1</v>
      </c>
      <c r="I118" s="164">
        <v>1</v>
      </c>
      <c r="J118" s="164">
        <v>1</v>
      </c>
      <c r="K118" s="161">
        <v>0</v>
      </c>
      <c r="L118" s="161">
        <v>4</v>
      </c>
      <c r="M118" s="161">
        <v>0</v>
      </c>
      <c r="N118" s="161">
        <v>0</v>
      </c>
      <c r="O118" s="161">
        <v>2</v>
      </c>
      <c r="P118" s="166">
        <f t="shared" si="2"/>
        <v>15</v>
      </c>
      <c r="Q118" s="167"/>
      <c r="R118" s="194" t="s">
        <v>934</v>
      </c>
      <c r="S118" s="167"/>
    </row>
    <row r="119" spans="1:19" ht="15">
      <c r="A119" s="164">
        <v>24</v>
      </c>
      <c r="B119" s="164">
        <v>909</v>
      </c>
      <c r="C119" s="194" t="s">
        <v>700</v>
      </c>
      <c r="D119" s="194" t="s">
        <v>688</v>
      </c>
      <c r="E119" s="194" t="s">
        <v>948</v>
      </c>
      <c r="F119" s="164">
        <v>5</v>
      </c>
      <c r="G119" s="164">
        <v>2</v>
      </c>
      <c r="H119" s="164">
        <v>0</v>
      </c>
      <c r="I119" s="164">
        <v>0</v>
      </c>
      <c r="J119" s="164">
        <v>1</v>
      </c>
      <c r="K119" s="164">
        <v>0</v>
      </c>
      <c r="L119" s="164">
        <v>6</v>
      </c>
      <c r="M119" s="164">
        <v>0</v>
      </c>
      <c r="N119" s="164">
        <v>0</v>
      </c>
      <c r="O119" s="164">
        <v>1</v>
      </c>
      <c r="P119" s="166">
        <f t="shared" si="2"/>
        <v>15</v>
      </c>
      <c r="Q119" s="195"/>
      <c r="R119" s="194" t="s">
        <v>949</v>
      </c>
      <c r="S119" s="195"/>
    </row>
    <row r="120" spans="1:19" ht="20.25" customHeight="1">
      <c r="A120" s="164">
        <v>25</v>
      </c>
      <c r="B120" s="164">
        <v>926</v>
      </c>
      <c r="C120" s="194" t="s">
        <v>1057</v>
      </c>
      <c r="D120" s="194" t="s">
        <v>1058</v>
      </c>
      <c r="E120" s="194" t="s">
        <v>841</v>
      </c>
      <c r="F120" s="164">
        <v>7</v>
      </c>
      <c r="G120" s="164">
        <v>2</v>
      </c>
      <c r="H120" s="164">
        <v>0</v>
      </c>
      <c r="I120" s="164">
        <v>0</v>
      </c>
      <c r="J120" s="164">
        <v>0</v>
      </c>
      <c r="K120" s="164">
        <v>0</v>
      </c>
      <c r="L120" s="164">
        <v>4</v>
      </c>
      <c r="M120" s="164">
        <v>0</v>
      </c>
      <c r="N120" s="164">
        <v>0</v>
      </c>
      <c r="O120" s="164">
        <v>2</v>
      </c>
      <c r="P120" s="166">
        <f t="shared" si="2"/>
        <v>15</v>
      </c>
      <c r="Q120" s="195"/>
      <c r="R120" s="194" t="s">
        <v>977</v>
      </c>
      <c r="S120" s="195"/>
    </row>
    <row r="121" spans="1:19" ht="15">
      <c r="A121" s="164">
        <v>26</v>
      </c>
      <c r="B121" s="164">
        <v>921</v>
      </c>
      <c r="C121" s="194" t="s">
        <v>1059</v>
      </c>
      <c r="D121" s="194" t="s">
        <v>548</v>
      </c>
      <c r="E121" s="194" t="s">
        <v>1002</v>
      </c>
      <c r="F121" s="164">
        <v>5</v>
      </c>
      <c r="G121" s="164">
        <v>1</v>
      </c>
      <c r="H121" s="164">
        <v>0</v>
      </c>
      <c r="I121" s="164">
        <v>1</v>
      </c>
      <c r="J121" s="164">
        <v>3</v>
      </c>
      <c r="K121" s="164">
        <v>0</v>
      </c>
      <c r="L121" s="164">
        <v>2</v>
      </c>
      <c r="M121" s="164">
        <v>0</v>
      </c>
      <c r="N121" s="164">
        <v>0</v>
      </c>
      <c r="O121" s="164">
        <v>2</v>
      </c>
      <c r="P121" s="166">
        <f t="shared" si="2"/>
        <v>14</v>
      </c>
      <c r="Q121" s="195"/>
      <c r="R121" s="194" t="s">
        <v>1003</v>
      </c>
      <c r="S121" s="167"/>
    </row>
    <row r="122" spans="1:19" ht="24.75" customHeight="1">
      <c r="A122" s="164">
        <v>27</v>
      </c>
      <c r="B122" s="164">
        <v>931</v>
      </c>
      <c r="C122" s="194" t="s">
        <v>626</v>
      </c>
      <c r="D122" s="194" t="s">
        <v>606</v>
      </c>
      <c r="E122" s="194" t="s">
        <v>928</v>
      </c>
      <c r="F122" s="164">
        <v>5</v>
      </c>
      <c r="G122" s="164">
        <v>0</v>
      </c>
      <c r="H122" s="164">
        <v>0</v>
      </c>
      <c r="I122" s="164">
        <v>1</v>
      </c>
      <c r="J122" s="164">
        <v>2</v>
      </c>
      <c r="K122" s="164">
        <v>0</v>
      </c>
      <c r="L122" s="164">
        <v>4</v>
      </c>
      <c r="M122" s="164">
        <v>0</v>
      </c>
      <c r="N122" s="164">
        <v>0</v>
      </c>
      <c r="O122" s="164">
        <v>2</v>
      </c>
      <c r="P122" s="166">
        <f t="shared" si="2"/>
        <v>14</v>
      </c>
      <c r="Q122" s="195"/>
      <c r="R122" s="194" t="s">
        <v>929</v>
      </c>
      <c r="S122" s="198"/>
    </row>
    <row r="123" spans="1:19" ht="28.5" customHeight="1">
      <c r="A123" s="164">
        <v>28</v>
      </c>
      <c r="B123" s="164">
        <v>916</v>
      </c>
      <c r="C123" s="194" t="s">
        <v>1060</v>
      </c>
      <c r="D123" s="194" t="s">
        <v>708</v>
      </c>
      <c r="E123" s="194" t="s">
        <v>954</v>
      </c>
      <c r="F123" s="164">
        <v>4</v>
      </c>
      <c r="G123" s="164">
        <v>0</v>
      </c>
      <c r="H123" s="164">
        <v>0.5</v>
      </c>
      <c r="I123" s="164">
        <v>1</v>
      </c>
      <c r="J123" s="164">
        <v>1</v>
      </c>
      <c r="K123" s="164">
        <v>0</v>
      </c>
      <c r="L123" s="164">
        <v>6</v>
      </c>
      <c r="M123" s="164">
        <v>0</v>
      </c>
      <c r="N123" s="164">
        <v>0</v>
      </c>
      <c r="O123" s="164">
        <v>1</v>
      </c>
      <c r="P123" s="166">
        <f t="shared" si="2"/>
        <v>13.5</v>
      </c>
      <c r="Q123" s="195"/>
      <c r="R123" s="194" t="s">
        <v>1026</v>
      </c>
      <c r="S123" s="167"/>
    </row>
    <row r="124" spans="1:19" ht="15" customHeight="1">
      <c r="A124" s="164">
        <v>29</v>
      </c>
      <c r="B124" s="164">
        <v>906</v>
      </c>
      <c r="C124" s="199" t="s">
        <v>1061</v>
      </c>
      <c r="D124" s="199" t="s">
        <v>973</v>
      </c>
      <c r="E124" s="194" t="s">
        <v>916</v>
      </c>
      <c r="F124" s="164">
        <v>8</v>
      </c>
      <c r="G124" s="164">
        <v>2</v>
      </c>
      <c r="H124" s="164">
        <v>0</v>
      </c>
      <c r="I124" s="164">
        <v>0</v>
      </c>
      <c r="J124" s="164">
        <v>1</v>
      </c>
      <c r="K124" s="164">
        <v>0</v>
      </c>
      <c r="L124" s="164">
        <v>1</v>
      </c>
      <c r="M124" s="164">
        <v>0</v>
      </c>
      <c r="N124" s="164">
        <v>0</v>
      </c>
      <c r="O124" s="164">
        <v>0</v>
      </c>
      <c r="P124" s="166">
        <f t="shared" si="2"/>
        <v>12</v>
      </c>
      <c r="Q124" s="195"/>
      <c r="R124" s="199" t="s">
        <v>917</v>
      </c>
      <c r="S124" s="167"/>
    </row>
    <row r="125" spans="1:19" ht="15">
      <c r="A125" s="164">
        <v>30</v>
      </c>
      <c r="B125" s="164">
        <v>913</v>
      </c>
      <c r="C125" s="194" t="s">
        <v>1062</v>
      </c>
      <c r="D125" s="194" t="s">
        <v>852</v>
      </c>
      <c r="E125" s="194" t="s">
        <v>951</v>
      </c>
      <c r="F125" s="164">
        <v>8</v>
      </c>
      <c r="G125" s="164">
        <v>0</v>
      </c>
      <c r="H125" s="164">
        <v>0</v>
      </c>
      <c r="I125" s="164">
        <v>0</v>
      </c>
      <c r="J125" s="164">
        <v>1</v>
      </c>
      <c r="K125" s="164">
        <v>0</v>
      </c>
      <c r="L125" s="164">
        <v>2</v>
      </c>
      <c r="M125" s="164">
        <v>0</v>
      </c>
      <c r="N125" s="164">
        <v>0</v>
      </c>
      <c r="O125" s="164">
        <v>0</v>
      </c>
      <c r="P125" s="166">
        <f t="shared" si="2"/>
        <v>11</v>
      </c>
      <c r="Q125" s="195"/>
      <c r="R125" s="194" t="s">
        <v>952</v>
      </c>
      <c r="S125" s="195"/>
    </row>
    <row r="126" spans="1:19" ht="15">
      <c r="A126" s="164">
        <v>31</v>
      </c>
      <c r="B126" s="164">
        <v>927</v>
      </c>
      <c r="C126" s="194" t="s">
        <v>1063</v>
      </c>
      <c r="D126" s="194" t="s">
        <v>608</v>
      </c>
      <c r="E126" s="194" t="s">
        <v>568</v>
      </c>
      <c r="F126" s="164">
        <v>6</v>
      </c>
      <c r="G126" s="164">
        <v>0</v>
      </c>
      <c r="H126" s="164">
        <v>0</v>
      </c>
      <c r="I126" s="164">
        <v>0</v>
      </c>
      <c r="J126" s="164">
        <v>0</v>
      </c>
      <c r="K126" s="164">
        <v>0</v>
      </c>
      <c r="L126" s="164">
        <v>1</v>
      </c>
      <c r="M126" s="164">
        <v>0</v>
      </c>
      <c r="N126" s="164">
        <v>0</v>
      </c>
      <c r="O126" s="164">
        <v>0</v>
      </c>
      <c r="P126" s="166">
        <v>7</v>
      </c>
      <c r="Q126" s="195"/>
      <c r="R126" s="194" t="s">
        <v>1015</v>
      </c>
      <c r="S126" s="195"/>
    </row>
    <row r="127" spans="1:19" ht="15">
      <c r="A127" s="170"/>
      <c r="B127" s="170"/>
      <c r="C127" s="188"/>
      <c r="D127" s="188"/>
      <c r="E127" s="188"/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90"/>
      <c r="Q127" s="200"/>
      <c r="R127" s="188"/>
      <c r="S127" s="200"/>
    </row>
    <row r="128" spans="1:19" ht="12.75">
      <c r="A128" s="818" t="s">
        <v>1064</v>
      </c>
      <c r="B128" s="818"/>
      <c r="C128" s="818"/>
      <c r="D128" s="818"/>
      <c r="E128" s="818"/>
      <c r="F128" s="818"/>
      <c r="G128" s="818"/>
      <c r="H128" s="818"/>
      <c r="I128" s="818"/>
      <c r="J128" s="818"/>
      <c r="K128" s="818"/>
      <c r="L128" s="818"/>
      <c r="M128" s="818"/>
      <c r="N128" s="818"/>
      <c r="O128" s="818"/>
      <c r="P128" s="818"/>
      <c r="Q128" s="818"/>
      <c r="R128" s="818"/>
      <c r="S128" s="818"/>
    </row>
    <row r="130" spans="1:19" ht="12.75" customHeight="1">
      <c r="A130" s="819" t="s">
        <v>497</v>
      </c>
      <c r="B130" s="819" t="s">
        <v>873</v>
      </c>
      <c r="C130" s="819" t="s">
        <v>499</v>
      </c>
      <c r="D130" s="819" t="s">
        <v>500</v>
      </c>
      <c r="E130" s="819" t="s">
        <v>823</v>
      </c>
      <c r="F130" s="820" t="s">
        <v>874</v>
      </c>
      <c r="G130" s="821"/>
      <c r="H130" s="821"/>
      <c r="I130" s="821"/>
      <c r="J130" s="821"/>
      <c r="K130" s="821"/>
      <c r="L130" s="821"/>
      <c r="M130" s="821"/>
      <c r="N130" s="821"/>
      <c r="O130" s="822"/>
      <c r="P130" s="823" t="s">
        <v>875</v>
      </c>
      <c r="Q130" s="825" t="s">
        <v>509</v>
      </c>
      <c r="R130" s="629" t="s">
        <v>876</v>
      </c>
      <c r="S130" s="629" t="s">
        <v>877</v>
      </c>
    </row>
    <row r="131" spans="1:19" ht="25.5" customHeight="1">
      <c r="A131" s="819"/>
      <c r="B131" s="819"/>
      <c r="C131" s="819"/>
      <c r="D131" s="819"/>
      <c r="E131" s="819"/>
      <c r="F131" s="152">
        <v>1</v>
      </c>
      <c r="G131" s="152">
        <v>2</v>
      </c>
      <c r="H131" s="152">
        <v>3</v>
      </c>
      <c r="I131" s="152">
        <v>4</v>
      </c>
      <c r="J131" s="152">
        <v>5</v>
      </c>
      <c r="K131" s="152">
        <v>6</v>
      </c>
      <c r="L131" s="152">
        <v>7</v>
      </c>
      <c r="M131" s="152">
        <v>8</v>
      </c>
      <c r="N131" s="152">
        <v>9</v>
      </c>
      <c r="O131" s="152">
        <v>10</v>
      </c>
      <c r="P131" s="824"/>
      <c r="Q131" s="826"/>
      <c r="R131" s="630"/>
      <c r="S131" s="630"/>
    </row>
    <row r="132" spans="1:19" ht="12.75" customHeight="1" thickBot="1">
      <c r="A132" s="819"/>
      <c r="B132" s="819"/>
      <c r="C132" s="819"/>
      <c r="D132" s="819"/>
      <c r="E132" s="819"/>
      <c r="F132" s="153">
        <v>10</v>
      </c>
      <c r="G132" s="153">
        <v>8</v>
      </c>
      <c r="H132" s="153">
        <v>7</v>
      </c>
      <c r="I132" s="153">
        <v>10</v>
      </c>
      <c r="J132" s="153">
        <v>14</v>
      </c>
      <c r="K132" s="153">
        <v>5</v>
      </c>
      <c r="L132" s="153">
        <v>1</v>
      </c>
      <c r="M132" s="153">
        <v>8</v>
      </c>
      <c r="N132" s="153">
        <v>2</v>
      </c>
      <c r="O132" s="153">
        <v>6</v>
      </c>
      <c r="P132" s="154">
        <f>SUM(F132:O132)</f>
        <v>71</v>
      </c>
      <c r="Q132" s="827"/>
      <c r="R132" s="817"/>
      <c r="S132" s="817"/>
    </row>
    <row r="133" spans="1:19" ht="30">
      <c r="A133" s="155">
        <v>1</v>
      </c>
      <c r="B133" s="201">
        <v>1015</v>
      </c>
      <c r="C133" s="192" t="s">
        <v>1065</v>
      </c>
      <c r="D133" s="192" t="s">
        <v>625</v>
      </c>
      <c r="E133" s="192" t="s">
        <v>836</v>
      </c>
      <c r="F133" s="157">
        <v>6</v>
      </c>
      <c r="G133" s="157">
        <v>6</v>
      </c>
      <c r="H133" s="157">
        <v>12</v>
      </c>
      <c r="I133" s="157">
        <v>5</v>
      </c>
      <c r="J133" s="157">
        <v>6</v>
      </c>
      <c r="K133" s="157">
        <v>3</v>
      </c>
      <c r="L133" s="157">
        <v>3</v>
      </c>
      <c r="M133" s="157">
        <v>2</v>
      </c>
      <c r="N133" s="157">
        <v>9</v>
      </c>
      <c r="O133" s="157">
        <v>8</v>
      </c>
      <c r="P133" s="202">
        <f aca="true" t="shared" si="3" ref="P133:P152">SUM(F133:O133)</f>
        <v>60</v>
      </c>
      <c r="Q133" s="192" t="s">
        <v>515</v>
      </c>
      <c r="R133" s="201" t="s">
        <v>1066</v>
      </c>
      <c r="S133" s="159"/>
    </row>
    <row r="134" spans="1:19" ht="19.5" customHeight="1">
      <c r="A134" s="155">
        <v>2</v>
      </c>
      <c r="B134" s="201">
        <v>1021</v>
      </c>
      <c r="C134" s="192" t="s">
        <v>1067</v>
      </c>
      <c r="D134" s="192" t="s">
        <v>1068</v>
      </c>
      <c r="E134" s="192" t="s">
        <v>528</v>
      </c>
      <c r="F134" s="160">
        <v>7</v>
      </c>
      <c r="G134" s="160">
        <v>6</v>
      </c>
      <c r="H134" s="160">
        <v>11</v>
      </c>
      <c r="I134" s="160">
        <v>9</v>
      </c>
      <c r="J134" s="160">
        <v>3</v>
      </c>
      <c r="K134" s="160">
        <v>3</v>
      </c>
      <c r="L134" s="160">
        <v>5</v>
      </c>
      <c r="M134" s="160">
        <v>2</v>
      </c>
      <c r="N134" s="160">
        <v>7</v>
      </c>
      <c r="O134" s="160">
        <v>5</v>
      </c>
      <c r="P134" s="202">
        <f t="shared" si="3"/>
        <v>58</v>
      </c>
      <c r="Q134" s="192" t="s">
        <v>520</v>
      </c>
      <c r="R134" s="192" t="s">
        <v>967</v>
      </c>
      <c r="S134" s="159"/>
    </row>
    <row r="135" spans="1:19" ht="15">
      <c r="A135" s="155">
        <v>3</v>
      </c>
      <c r="B135" s="201">
        <v>1005</v>
      </c>
      <c r="C135" s="201" t="s">
        <v>1069</v>
      </c>
      <c r="D135" s="201" t="s">
        <v>612</v>
      </c>
      <c r="E135" s="192" t="s">
        <v>532</v>
      </c>
      <c r="F135" s="203">
        <v>10</v>
      </c>
      <c r="G135" s="203">
        <v>8</v>
      </c>
      <c r="H135" s="203">
        <v>11</v>
      </c>
      <c r="I135" s="203">
        <v>5</v>
      </c>
      <c r="J135" s="203">
        <v>2</v>
      </c>
      <c r="K135" s="203">
        <v>1</v>
      </c>
      <c r="L135" s="203">
        <v>4</v>
      </c>
      <c r="M135" s="203">
        <v>4</v>
      </c>
      <c r="N135" s="203">
        <v>6</v>
      </c>
      <c r="O135" s="203">
        <v>4</v>
      </c>
      <c r="P135" s="202">
        <f t="shared" si="3"/>
        <v>55</v>
      </c>
      <c r="Q135" s="192" t="s">
        <v>520</v>
      </c>
      <c r="R135" s="192" t="s">
        <v>881</v>
      </c>
      <c r="S135" s="159"/>
    </row>
    <row r="136" spans="1:19" ht="19.5" customHeight="1">
      <c r="A136" s="155">
        <v>4</v>
      </c>
      <c r="B136" s="201">
        <v>1008</v>
      </c>
      <c r="C136" s="192" t="s">
        <v>909</v>
      </c>
      <c r="D136" s="192" t="s">
        <v>1070</v>
      </c>
      <c r="E136" s="192" t="s">
        <v>579</v>
      </c>
      <c r="F136" s="155">
        <v>10</v>
      </c>
      <c r="G136" s="155">
        <v>7</v>
      </c>
      <c r="H136" s="155">
        <v>13</v>
      </c>
      <c r="I136" s="155">
        <v>3</v>
      </c>
      <c r="J136" s="155">
        <v>3</v>
      </c>
      <c r="K136" s="155">
        <v>1</v>
      </c>
      <c r="L136" s="155">
        <v>3</v>
      </c>
      <c r="M136" s="155">
        <v>4</v>
      </c>
      <c r="N136" s="155">
        <v>4</v>
      </c>
      <c r="O136" s="155">
        <v>6</v>
      </c>
      <c r="P136" s="202">
        <f t="shared" si="3"/>
        <v>54</v>
      </c>
      <c r="Q136" s="192" t="s">
        <v>520</v>
      </c>
      <c r="R136" s="204" t="s">
        <v>963</v>
      </c>
      <c r="S136" s="205" t="s">
        <v>515</v>
      </c>
    </row>
    <row r="137" spans="1:19" ht="21" customHeight="1">
      <c r="A137" s="155">
        <v>5</v>
      </c>
      <c r="B137" s="201">
        <v>1004</v>
      </c>
      <c r="C137" s="192" t="s">
        <v>1071</v>
      </c>
      <c r="D137" s="192" t="s">
        <v>631</v>
      </c>
      <c r="E137" s="192" t="s">
        <v>951</v>
      </c>
      <c r="F137" s="155">
        <v>8</v>
      </c>
      <c r="G137" s="155">
        <v>6</v>
      </c>
      <c r="H137" s="155">
        <v>11</v>
      </c>
      <c r="I137" s="155">
        <v>7</v>
      </c>
      <c r="J137" s="155">
        <v>0</v>
      </c>
      <c r="K137" s="155">
        <v>3</v>
      </c>
      <c r="L137" s="155">
        <v>1</v>
      </c>
      <c r="M137" s="155">
        <v>2</v>
      </c>
      <c r="N137" s="155">
        <v>6</v>
      </c>
      <c r="O137" s="155">
        <v>9</v>
      </c>
      <c r="P137" s="202">
        <f t="shared" si="3"/>
        <v>53</v>
      </c>
      <c r="Q137" s="192" t="s">
        <v>520</v>
      </c>
      <c r="R137" s="201" t="s">
        <v>1072</v>
      </c>
      <c r="S137" s="159"/>
    </row>
    <row r="138" spans="1:19" ht="15" customHeight="1">
      <c r="A138" s="164">
        <v>6</v>
      </c>
      <c r="B138" s="196">
        <v>1014</v>
      </c>
      <c r="C138" s="194" t="s">
        <v>1073</v>
      </c>
      <c r="D138" s="194" t="s">
        <v>608</v>
      </c>
      <c r="E138" s="194" t="s">
        <v>836</v>
      </c>
      <c r="F138" s="164">
        <v>5</v>
      </c>
      <c r="G138" s="185">
        <v>3</v>
      </c>
      <c r="H138" s="185">
        <v>13</v>
      </c>
      <c r="I138" s="185">
        <v>6</v>
      </c>
      <c r="J138" s="185">
        <v>4</v>
      </c>
      <c r="K138" s="185">
        <v>3</v>
      </c>
      <c r="L138" s="185">
        <v>4</v>
      </c>
      <c r="M138" s="185">
        <v>3.5</v>
      </c>
      <c r="N138" s="185">
        <v>5</v>
      </c>
      <c r="O138" s="185">
        <v>4</v>
      </c>
      <c r="P138" s="206">
        <f t="shared" si="3"/>
        <v>50.5</v>
      </c>
      <c r="Q138" s="195"/>
      <c r="R138" s="194" t="s">
        <v>1066</v>
      </c>
      <c r="S138" s="194" t="s">
        <v>520</v>
      </c>
    </row>
    <row r="139" spans="1:19" ht="15">
      <c r="A139" s="164">
        <v>7</v>
      </c>
      <c r="B139" s="196">
        <v>1020</v>
      </c>
      <c r="C139" s="196" t="s">
        <v>1074</v>
      </c>
      <c r="D139" s="196" t="s">
        <v>710</v>
      </c>
      <c r="E139" s="194" t="s">
        <v>528</v>
      </c>
      <c r="F139" s="165">
        <v>6</v>
      </c>
      <c r="G139" s="165">
        <v>5</v>
      </c>
      <c r="H139" s="165">
        <v>13</v>
      </c>
      <c r="I139" s="165">
        <v>4</v>
      </c>
      <c r="J139" s="165">
        <v>4</v>
      </c>
      <c r="K139" s="165">
        <v>1</v>
      </c>
      <c r="L139" s="165">
        <v>4</v>
      </c>
      <c r="M139" s="165">
        <v>1</v>
      </c>
      <c r="N139" s="165">
        <v>7</v>
      </c>
      <c r="O139" s="165">
        <v>4</v>
      </c>
      <c r="P139" s="207">
        <f t="shared" si="3"/>
        <v>49</v>
      </c>
      <c r="Q139" s="195"/>
      <c r="R139" s="194" t="s">
        <v>967</v>
      </c>
      <c r="S139" s="194" t="s">
        <v>520</v>
      </c>
    </row>
    <row r="140" spans="1:19" ht="15">
      <c r="A140" s="164">
        <v>8</v>
      </c>
      <c r="B140" s="196">
        <v>1002</v>
      </c>
      <c r="C140" s="194" t="s">
        <v>1075</v>
      </c>
      <c r="D140" s="194" t="s">
        <v>614</v>
      </c>
      <c r="E140" s="194" t="s">
        <v>846</v>
      </c>
      <c r="F140" s="164">
        <v>8</v>
      </c>
      <c r="G140" s="164">
        <v>6</v>
      </c>
      <c r="H140" s="164">
        <v>12</v>
      </c>
      <c r="I140" s="164">
        <v>4</v>
      </c>
      <c r="J140" s="164">
        <v>1</v>
      </c>
      <c r="K140" s="164">
        <v>3</v>
      </c>
      <c r="L140" s="164">
        <v>3</v>
      </c>
      <c r="M140" s="164">
        <v>5</v>
      </c>
      <c r="N140" s="164">
        <v>1</v>
      </c>
      <c r="O140" s="164">
        <v>5</v>
      </c>
      <c r="P140" s="207">
        <f t="shared" si="3"/>
        <v>48</v>
      </c>
      <c r="Q140" s="167"/>
      <c r="R140" s="194" t="s">
        <v>1076</v>
      </c>
      <c r="S140" s="194" t="s">
        <v>520</v>
      </c>
    </row>
    <row r="141" spans="1:19" ht="15">
      <c r="A141" s="164">
        <v>9</v>
      </c>
      <c r="B141" s="196">
        <v>1003</v>
      </c>
      <c r="C141" s="196" t="s">
        <v>1077</v>
      </c>
      <c r="D141" s="196" t="s">
        <v>1078</v>
      </c>
      <c r="E141" s="194" t="s">
        <v>846</v>
      </c>
      <c r="F141" s="164">
        <v>6</v>
      </c>
      <c r="G141" s="164">
        <v>5</v>
      </c>
      <c r="H141" s="164">
        <v>12</v>
      </c>
      <c r="I141" s="164">
        <v>10</v>
      </c>
      <c r="J141" s="164">
        <v>0</v>
      </c>
      <c r="K141" s="164">
        <v>2</v>
      </c>
      <c r="L141" s="164">
        <v>1</v>
      </c>
      <c r="M141" s="164">
        <v>1</v>
      </c>
      <c r="N141" s="164">
        <v>7</v>
      </c>
      <c r="O141" s="164">
        <v>4</v>
      </c>
      <c r="P141" s="207">
        <f t="shared" si="3"/>
        <v>48</v>
      </c>
      <c r="Q141" s="167"/>
      <c r="R141" s="194" t="s">
        <v>1076</v>
      </c>
      <c r="S141" s="167"/>
    </row>
    <row r="142" spans="1:19" ht="30">
      <c r="A142" s="164">
        <v>10</v>
      </c>
      <c r="B142" s="196">
        <v>1022</v>
      </c>
      <c r="C142" s="194" t="s">
        <v>1079</v>
      </c>
      <c r="D142" s="194" t="s">
        <v>616</v>
      </c>
      <c r="E142" s="194" t="s">
        <v>889</v>
      </c>
      <c r="F142" s="165">
        <v>8</v>
      </c>
      <c r="G142" s="165">
        <v>6</v>
      </c>
      <c r="H142" s="165">
        <v>11</v>
      </c>
      <c r="I142" s="165">
        <v>6</v>
      </c>
      <c r="J142" s="165">
        <v>0</v>
      </c>
      <c r="K142" s="165">
        <v>1</v>
      </c>
      <c r="L142" s="165">
        <v>4</v>
      </c>
      <c r="M142" s="165">
        <v>3</v>
      </c>
      <c r="N142" s="165">
        <v>3</v>
      </c>
      <c r="O142" s="165">
        <v>3</v>
      </c>
      <c r="P142" s="207">
        <f t="shared" si="3"/>
        <v>45</v>
      </c>
      <c r="Q142" s="195"/>
      <c r="R142" s="194" t="s">
        <v>1080</v>
      </c>
      <c r="S142" s="167"/>
    </row>
    <row r="143" spans="1:19" ht="15">
      <c r="A143" s="164">
        <v>11</v>
      </c>
      <c r="B143" s="196">
        <v>1001</v>
      </c>
      <c r="C143" s="194" t="s">
        <v>1081</v>
      </c>
      <c r="D143" s="194" t="s">
        <v>558</v>
      </c>
      <c r="E143" s="194" t="s">
        <v>576</v>
      </c>
      <c r="F143" s="164">
        <v>7</v>
      </c>
      <c r="G143" s="164">
        <v>6</v>
      </c>
      <c r="H143" s="164">
        <v>10</v>
      </c>
      <c r="I143" s="164">
        <v>3</v>
      </c>
      <c r="J143" s="164">
        <v>0</v>
      </c>
      <c r="K143" s="164">
        <v>1</v>
      </c>
      <c r="L143" s="164">
        <v>4</v>
      </c>
      <c r="M143" s="164">
        <v>4</v>
      </c>
      <c r="N143" s="164">
        <v>5</v>
      </c>
      <c r="O143" s="164">
        <v>3</v>
      </c>
      <c r="P143" s="207">
        <f t="shared" si="3"/>
        <v>43</v>
      </c>
      <c r="Q143" s="167"/>
      <c r="R143" s="194" t="s">
        <v>926</v>
      </c>
      <c r="S143" s="195"/>
    </row>
    <row r="144" spans="1:19" ht="18" customHeight="1">
      <c r="A144" s="164">
        <v>12</v>
      </c>
      <c r="B144" s="196">
        <v>1011</v>
      </c>
      <c r="C144" s="194" t="s">
        <v>1082</v>
      </c>
      <c r="D144" s="194" t="s">
        <v>710</v>
      </c>
      <c r="E144" s="194" t="s">
        <v>841</v>
      </c>
      <c r="F144" s="164">
        <v>7</v>
      </c>
      <c r="G144" s="164">
        <v>6</v>
      </c>
      <c r="H144" s="164">
        <v>12</v>
      </c>
      <c r="I144" s="164">
        <v>1</v>
      </c>
      <c r="J144" s="164">
        <v>3</v>
      </c>
      <c r="K144" s="164">
        <v>2</v>
      </c>
      <c r="L144" s="164">
        <v>4</v>
      </c>
      <c r="M144" s="164">
        <v>2</v>
      </c>
      <c r="N144" s="164">
        <v>3</v>
      </c>
      <c r="O144" s="164">
        <v>3</v>
      </c>
      <c r="P144" s="207">
        <f t="shared" si="3"/>
        <v>43</v>
      </c>
      <c r="Q144" s="195"/>
      <c r="R144" s="194" t="s">
        <v>942</v>
      </c>
      <c r="S144" s="194" t="s">
        <v>520</v>
      </c>
    </row>
    <row r="145" spans="1:19" ht="30">
      <c r="A145" s="164">
        <v>13</v>
      </c>
      <c r="B145" s="196">
        <v>1013</v>
      </c>
      <c r="C145" s="194" t="s">
        <v>1083</v>
      </c>
      <c r="D145" s="194" t="s">
        <v>1084</v>
      </c>
      <c r="E145" s="194" t="s">
        <v>545</v>
      </c>
      <c r="F145" s="164">
        <v>8</v>
      </c>
      <c r="G145" s="164">
        <v>5</v>
      </c>
      <c r="H145" s="164">
        <v>8</v>
      </c>
      <c r="I145" s="164">
        <v>1</v>
      </c>
      <c r="J145" s="164">
        <v>3</v>
      </c>
      <c r="K145" s="164">
        <v>2</v>
      </c>
      <c r="L145" s="164">
        <v>3</v>
      </c>
      <c r="M145" s="164">
        <v>4</v>
      </c>
      <c r="N145" s="164">
        <v>4</v>
      </c>
      <c r="O145" s="164">
        <v>3</v>
      </c>
      <c r="P145" s="207">
        <f t="shared" si="3"/>
        <v>41</v>
      </c>
      <c r="Q145" s="195"/>
      <c r="R145" s="194" t="s">
        <v>981</v>
      </c>
      <c r="S145" s="167"/>
    </row>
    <row r="146" spans="1:19" ht="15" customHeight="1">
      <c r="A146" s="164">
        <v>14</v>
      </c>
      <c r="B146" s="196">
        <v>1019</v>
      </c>
      <c r="C146" s="194" t="s">
        <v>1085</v>
      </c>
      <c r="D146" s="194" t="s">
        <v>558</v>
      </c>
      <c r="E146" s="194" t="s">
        <v>954</v>
      </c>
      <c r="F146" s="165">
        <v>4</v>
      </c>
      <c r="G146" s="165">
        <v>6</v>
      </c>
      <c r="H146" s="165">
        <v>7</v>
      </c>
      <c r="I146" s="165">
        <v>5</v>
      </c>
      <c r="J146" s="165">
        <v>0</v>
      </c>
      <c r="K146" s="165">
        <v>3</v>
      </c>
      <c r="L146" s="165">
        <v>3</v>
      </c>
      <c r="M146" s="165">
        <v>4</v>
      </c>
      <c r="N146" s="165">
        <v>7</v>
      </c>
      <c r="O146" s="165">
        <v>0</v>
      </c>
      <c r="P146" s="207">
        <f t="shared" si="3"/>
        <v>39</v>
      </c>
      <c r="Q146" s="195"/>
      <c r="R146" s="194" t="s">
        <v>955</v>
      </c>
      <c r="S146" s="167"/>
    </row>
    <row r="147" spans="1:19" ht="15">
      <c r="A147" s="164">
        <v>15</v>
      </c>
      <c r="B147" s="196">
        <v>1006</v>
      </c>
      <c r="C147" s="194" t="s">
        <v>1073</v>
      </c>
      <c r="D147" s="194" t="s">
        <v>610</v>
      </c>
      <c r="E147" s="194" t="s">
        <v>937</v>
      </c>
      <c r="F147" s="164">
        <v>5</v>
      </c>
      <c r="G147" s="164">
        <v>4</v>
      </c>
      <c r="H147" s="164">
        <v>9</v>
      </c>
      <c r="I147" s="164">
        <v>6</v>
      </c>
      <c r="J147" s="164">
        <v>0</v>
      </c>
      <c r="K147" s="164">
        <v>1</v>
      </c>
      <c r="L147" s="164">
        <v>4</v>
      </c>
      <c r="M147" s="164">
        <v>2</v>
      </c>
      <c r="N147" s="164">
        <v>4</v>
      </c>
      <c r="O147" s="164">
        <v>3</v>
      </c>
      <c r="P147" s="207">
        <f t="shared" si="3"/>
        <v>38</v>
      </c>
      <c r="Q147" s="195"/>
      <c r="R147" s="197" t="s">
        <v>1086</v>
      </c>
      <c r="S147" s="167"/>
    </row>
    <row r="148" spans="1:19" ht="18" customHeight="1">
      <c r="A148" s="164">
        <v>16</v>
      </c>
      <c r="B148" s="196">
        <v>1007</v>
      </c>
      <c r="C148" s="194" t="s">
        <v>1087</v>
      </c>
      <c r="D148" s="194" t="s">
        <v>625</v>
      </c>
      <c r="E148" s="197" t="s">
        <v>514</v>
      </c>
      <c r="F148" s="164">
        <v>5</v>
      </c>
      <c r="G148" s="164">
        <v>5</v>
      </c>
      <c r="H148" s="164">
        <v>11</v>
      </c>
      <c r="I148" s="164">
        <v>2</v>
      </c>
      <c r="J148" s="185">
        <v>0.5</v>
      </c>
      <c r="K148" s="164">
        <v>2</v>
      </c>
      <c r="L148" s="164">
        <v>3</v>
      </c>
      <c r="M148" s="185">
        <v>2.5</v>
      </c>
      <c r="N148" s="164">
        <v>2</v>
      </c>
      <c r="O148" s="164">
        <v>4</v>
      </c>
      <c r="P148" s="206">
        <f t="shared" si="3"/>
        <v>37</v>
      </c>
      <c r="Q148" s="195"/>
      <c r="R148" s="194" t="s">
        <v>1088</v>
      </c>
      <c r="S148" s="167"/>
    </row>
    <row r="149" spans="1:19" ht="15">
      <c r="A149" s="164">
        <v>17</v>
      </c>
      <c r="B149" s="196">
        <v>1009</v>
      </c>
      <c r="C149" s="194" t="s">
        <v>1089</v>
      </c>
      <c r="D149" s="194" t="s">
        <v>757</v>
      </c>
      <c r="E149" s="194" t="s">
        <v>579</v>
      </c>
      <c r="F149" s="164">
        <v>6</v>
      </c>
      <c r="G149" s="164">
        <v>5</v>
      </c>
      <c r="H149" s="164">
        <v>7</v>
      </c>
      <c r="I149" s="164">
        <v>0</v>
      </c>
      <c r="J149" s="164">
        <v>3</v>
      </c>
      <c r="K149" s="164">
        <v>2</v>
      </c>
      <c r="L149" s="164">
        <v>4</v>
      </c>
      <c r="M149" s="164">
        <v>3</v>
      </c>
      <c r="N149" s="164">
        <v>3</v>
      </c>
      <c r="O149" s="164">
        <v>3</v>
      </c>
      <c r="P149" s="207">
        <f t="shared" si="3"/>
        <v>36</v>
      </c>
      <c r="Q149" s="195"/>
      <c r="R149" s="194" t="s">
        <v>963</v>
      </c>
      <c r="S149" s="167"/>
    </row>
    <row r="150" spans="1:19" ht="15">
      <c r="A150" s="164">
        <v>18</v>
      </c>
      <c r="B150" s="196">
        <v>1017</v>
      </c>
      <c r="C150" s="194" t="s">
        <v>1090</v>
      </c>
      <c r="D150" s="194" t="s">
        <v>703</v>
      </c>
      <c r="E150" s="194" t="s">
        <v>587</v>
      </c>
      <c r="F150" s="164">
        <v>7</v>
      </c>
      <c r="G150" s="164">
        <v>3</v>
      </c>
      <c r="H150" s="164">
        <v>9</v>
      </c>
      <c r="I150" s="164">
        <v>2</v>
      </c>
      <c r="J150" s="164">
        <v>0</v>
      </c>
      <c r="K150" s="164">
        <v>1</v>
      </c>
      <c r="L150" s="164">
        <v>3</v>
      </c>
      <c r="M150" s="164">
        <v>2</v>
      </c>
      <c r="N150" s="164">
        <v>3</v>
      </c>
      <c r="O150" s="164">
        <v>6</v>
      </c>
      <c r="P150" s="207">
        <f t="shared" si="3"/>
        <v>36</v>
      </c>
      <c r="Q150" s="195"/>
      <c r="R150" s="194" t="s">
        <v>1018</v>
      </c>
      <c r="S150" s="167"/>
    </row>
    <row r="151" spans="1:19" ht="15">
      <c r="A151" s="164">
        <v>19</v>
      </c>
      <c r="B151" s="196">
        <v>1018</v>
      </c>
      <c r="C151" s="194" t="s">
        <v>1091</v>
      </c>
      <c r="D151" s="194" t="s">
        <v>575</v>
      </c>
      <c r="E151" s="194" t="s">
        <v>524</v>
      </c>
      <c r="F151" s="164">
        <v>7</v>
      </c>
      <c r="G151" s="164">
        <v>5</v>
      </c>
      <c r="H151" s="164">
        <v>9</v>
      </c>
      <c r="I151" s="164">
        <v>2</v>
      </c>
      <c r="J151" s="164">
        <v>0</v>
      </c>
      <c r="K151" s="164">
        <v>2</v>
      </c>
      <c r="L151" s="164">
        <v>2</v>
      </c>
      <c r="M151" s="164">
        <v>3</v>
      </c>
      <c r="N151" s="164">
        <v>3</v>
      </c>
      <c r="O151" s="164">
        <v>2</v>
      </c>
      <c r="P151" s="207">
        <f t="shared" si="3"/>
        <v>35</v>
      </c>
      <c r="Q151" s="195"/>
      <c r="R151" s="194" t="s">
        <v>913</v>
      </c>
      <c r="S151" s="167"/>
    </row>
    <row r="152" spans="1:19" ht="15">
      <c r="A152" s="164">
        <v>20</v>
      </c>
      <c r="B152" s="196">
        <v>1016</v>
      </c>
      <c r="C152" s="194" t="s">
        <v>1092</v>
      </c>
      <c r="D152" s="194" t="s">
        <v>757</v>
      </c>
      <c r="E152" s="194" t="s">
        <v>931</v>
      </c>
      <c r="F152" s="164">
        <v>10</v>
      </c>
      <c r="G152" s="164">
        <v>4</v>
      </c>
      <c r="H152" s="164">
        <v>9</v>
      </c>
      <c r="I152" s="164">
        <v>1</v>
      </c>
      <c r="J152" s="164">
        <v>0</v>
      </c>
      <c r="K152" s="164">
        <v>0</v>
      </c>
      <c r="L152" s="164">
        <v>0</v>
      </c>
      <c r="M152" s="164">
        <v>0</v>
      </c>
      <c r="N152" s="164">
        <v>4</v>
      </c>
      <c r="O152" s="164">
        <v>4</v>
      </c>
      <c r="P152" s="207">
        <f t="shared" si="3"/>
        <v>32</v>
      </c>
      <c r="Q152" s="195"/>
      <c r="R152" s="194" t="s">
        <v>1093</v>
      </c>
      <c r="S152" s="167"/>
    </row>
    <row r="153" spans="1:19" ht="30">
      <c r="A153" s="164">
        <v>21</v>
      </c>
      <c r="B153" s="196">
        <v>1012</v>
      </c>
      <c r="C153" s="194" t="s">
        <v>1094</v>
      </c>
      <c r="D153" s="194" t="s">
        <v>586</v>
      </c>
      <c r="E153" s="194" t="s">
        <v>841</v>
      </c>
      <c r="F153" s="164">
        <v>0</v>
      </c>
      <c r="G153" s="164">
        <v>0</v>
      </c>
      <c r="H153" s="164">
        <v>0</v>
      </c>
      <c r="I153" s="164">
        <v>0</v>
      </c>
      <c r="J153" s="164">
        <v>0</v>
      </c>
      <c r="K153" s="164">
        <v>0</v>
      </c>
      <c r="L153" s="164">
        <v>0</v>
      </c>
      <c r="M153" s="164">
        <v>0</v>
      </c>
      <c r="N153" s="164">
        <v>0</v>
      </c>
      <c r="O153" s="164">
        <v>0</v>
      </c>
      <c r="P153" s="207">
        <f>SUM(F153:O153)</f>
        <v>0</v>
      </c>
      <c r="Q153" s="195"/>
      <c r="R153" s="194" t="s">
        <v>942</v>
      </c>
      <c r="S153" s="167"/>
    </row>
    <row r="154" spans="1:19" ht="29.25" customHeight="1">
      <c r="A154" s="164">
        <v>22</v>
      </c>
      <c r="B154" s="196">
        <v>1010</v>
      </c>
      <c r="C154" s="199" t="s">
        <v>1095</v>
      </c>
      <c r="D154" s="199" t="s">
        <v>689</v>
      </c>
      <c r="E154" s="194" t="s">
        <v>886</v>
      </c>
      <c r="F154" s="655" t="s">
        <v>644</v>
      </c>
      <c r="G154" s="656"/>
      <c r="H154" s="656"/>
      <c r="I154" s="656"/>
      <c r="J154" s="656"/>
      <c r="K154" s="656"/>
      <c r="L154" s="656"/>
      <c r="M154" s="656"/>
      <c r="N154" s="656"/>
      <c r="O154" s="656"/>
      <c r="P154" s="657"/>
      <c r="Q154" s="195"/>
      <c r="R154" s="194" t="s">
        <v>887</v>
      </c>
      <c r="S154" s="167"/>
    </row>
    <row r="155" ht="17.25" customHeight="1"/>
    <row r="156" spans="1:19" ht="12.75">
      <c r="A156" s="818" t="s">
        <v>1096</v>
      </c>
      <c r="B156" s="818"/>
      <c r="C156" s="818"/>
      <c r="D156" s="818"/>
      <c r="E156" s="818"/>
      <c r="F156" s="818"/>
      <c r="G156" s="818"/>
      <c r="H156" s="818"/>
      <c r="I156" s="818"/>
      <c r="J156" s="818"/>
      <c r="K156" s="818"/>
      <c r="L156" s="818"/>
      <c r="M156" s="818"/>
      <c r="N156" s="818"/>
      <c r="O156" s="818"/>
      <c r="P156" s="818"/>
      <c r="Q156" s="818"/>
      <c r="R156" s="818"/>
      <c r="S156" s="818"/>
    </row>
    <row r="158" spans="1:19" ht="12.75">
      <c r="A158" s="658" t="s">
        <v>497</v>
      </c>
      <c r="B158" s="658" t="s">
        <v>873</v>
      </c>
      <c r="C158" s="658" t="s">
        <v>499</v>
      </c>
      <c r="D158" s="658" t="s">
        <v>500</v>
      </c>
      <c r="E158" s="658" t="s">
        <v>823</v>
      </c>
      <c r="F158" s="659" t="s">
        <v>874</v>
      </c>
      <c r="G158" s="631"/>
      <c r="H158" s="631"/>
      <c r="I158" s="631"/>
      <c r="J158" s="631"/>
      <c r="K158" s="631"/>
      <c r="L158" s="631"/>
      <c r="M158" s="631"/>
      <c r="N158" s="631"/>
      <c r="O158" s="632"/>
      <c r="P158" s="633" t="s">
        <v>875</v>
      </c>
      <c r="Q158" s="635" t="s">
        <v>1097</v>
      </c>
      <c r="R158" s="814" t="s">
        <v>876</v>
      </c>
      <c r="S158" s="654" t="s">
        <v>877</v>
      </c>
    </row>
    <row r="159" spans="1:19" ht="12.75">
      <c r="A159" s="658"/>
      <c r="B159" s="658"/>
      <c r="C159" s="658"/>
      <c r="D159" s="658"/>
      <c r="E159" s="658"/>
      <c r="F159" s="184">
        <v>1</v>
      </c>
      <c r="G159" s="184">
        <v>2</v>
      </c>
      <c r="H159" s="184">
        <v>3</v>
      </c>
      <c r="I159" s="184">
        <v>4</v>
      </c>
      <c r="J159" s="184">
        <v>5</v>
      </c>
      <c r="K159" s="184">
        <v>6</v>
      </c>
      <c r="L159" s="184">
        <v>7</v>
      </c>
      <c r="M159" s="184">
        <v>8</v>
      </c>
      <c r="N159" s="184">
        <v>9</v>
      </c>
      <c r="O159" s="184">
        <v>10</v>
      </c>
      <c r="P159" s="634"/>
      <c r="Q159" s="636"/>
      <c r="R159" s="815"/>
      <c r="S159" s="815"/>
    </row>
    <row r="160" spans="1:19" ht="13.5" thickBot="1">
      <c r="A160" s="658"/>
      <c r="B160" s="658"/>
      <c r="C160" s="658"/>
      <c r="D160" s="658"/>
      <c r="E160" s="658"/>
      <c r="F160" s="208">
        <v>10</v>
      </c>
      <c r="G160" s="208">
        <v>8</v>
      </c>
      <c r="H160" s="208">
        <v>10</v>
      </c>
      <c r="I160" s="208">
        <v>39</v>
      </c>
      <c r="J160" s="208">
        <v>6</v>
      </c>
      <c r="K160" s="208">
        <v>1</v>
      </c>
      <c r="L160" s="208">
        <v>22</v>
      </c>
      <c r="M160" s="208">
        <v>21</v>
      </c>
      <c r="N160" s="208">
        <v>10</v>
      </c>
      <c r="O160" s="208">
        <v>12</v>
      </c>
      <c r="P160" s="209">
        <f aca="true" t="shared" si="4" ref="P160:P177">SUM(F160:O160)</f>
        <v>139</v>
      </c>
      <c r="Q160" s="628"/>
      <c r="R160" s="816"/>
      <c r="S160" s="816"/>
    </row>
    <row r="161" spans="1:19" ht="30">
      <c r="A161" s="155">
        <v>1</v>
      </c>
      <c r="B161" s="201">
        <v>1114</v>
      </c>
      <c r="C161" s="192" t="s">
        <v>1098</v>
      </c>
      <c r="D161" s="192" t="s">
        <v>637</v>
      </c>
      <c r="E161" s="192" t="s">
        <v>579</v>
      </c>
      <c r="F161" s="210">
        <v>10</v>
      </c>
      <c r="G161" s="210">
        <v>5</v>
      </c>
      <c r="H161" s="210">
        <v>4</v>
      </c>
      <c r="I161" s="210">
        <v>26</v>
      </c>
      <c r="J161" s="210">
        <v>4</v>
      </c>
      <c r="K161" s="210">
        <v>1</v>
      </c>
      <c r="L161" s="210">
        <v>18</v>
      </c>
      <c r="M161" s="210">
        <v>10</v>
      </c>
      <c r="N161" s="210">
        <v>0</v>
      </c>
      <c r="O161" s="210">
        <v>6</v>
      </c>
      <c r="P161" s="158">
        <f t="shared" si="4"/>
        <v>84</v>
      </c>
      <c r="Q161" s="192" t="s">
        <v>515</v>
      </c>
      <c r="R161" s="192" t="s">
        <v>827</v>
      </c>
      <c r="S161" s="211"/>
    </row>
    <row r="162" spans="1:19" ht="21" customHeight="1">
      <c r="A162" s="155">
        <v>2</v>
      </c>
      <c r="B162" s="201">
        <v>1115</v>
      </c>
      <c r="C162" s="192" t="s">
        <v>1099</v>
      </c>
      <c r="D162" s="192" t="s">
        <v>1100</v>
      </c>
      <c r="E162" s="192" t="s">
        <v>579</v>
      </c>
      <c r="F162" s="155">
        <v>10</v>
      </c>
      <c r="G162" s="155">
        <v>2</v>
      </c>
      <c r="H162" s="155">
        <v>4</v>
      </c>
      <c r="I162" s="155">
        <v>20</v>
      </c>
      <c r="J162" s="155">
        <v>1</v>
      </c>
      <c r="K162" s="155">
        <v>1</v>
      </c>
      <c r="L162" s="155">
        <v>18</v>
      </c>
      <c r="M162" s="155">
        <v>15</v>
      </c>
      <c r="N162" s="155">
        <v>6</v>
      </c>
      <c r="O162" s="155">
        <v>5</v>
      </c>
      <c r="P162" s="158">
        <f t="shared" si="4"/>
        <v>82</v>
      </c>
      <c r="Q162" s="192" t="s">
        <v>520</v>
      </c>
      <c r="R162" s="192" t="s">
        <v>827</v>
      </c>
      <c r="S162" s="192" t="s">
        <v>520</v>
      </c>
    </row>
    <row r="163" spans="1:19" ht="21" customHeight="1">
      <c r="A163" s="155">
        <v>3</v>
      </c>
      <c r="B163" s="201">
        <v>1104</v>
      </c>
      <c r="C163" s="192" t="s">
        <v>1101</v>
      </c>
      <c r="D163" s="192" t="s">
        <v>706</v>
      </c>
      <c r="E163" s="192" t="s">
        <v>836</v>
      </c>
      <c r="F163" s="155">
        <v>8</v>
      </c>
      <c r="G163" s="155">
        <v>7</v>
      </c>
      <c r="H163" s="155">
        <v>4</v>
      </c>
      <c r="I163" s="155">
        <v>10</v>
      </c>
      <c r="J163" s="155">
        <v>2</v>
      </c>
      <c r="K163" s="155">
        <v>1</v>
      </c>
      <c r="L163" s="155">
        <v>18</v>
      </c>
      <c r="M163" s="155">
        <v>13</v>
      </c>
      <c r="N163" s="155">
        <v>0</v>
      </c>
      <c r="O163" s="155">
        <v>6</v>
      </c>
      <c r="P163" s="158">
        <f t="shared" si="4"/>
        <v>69</v>
      </c>
      <c r="Q163" s="192" t="s">
        <v>520</v>
      </c>
      <c r="R163" s="204" t="s">
        <v>1029</v>
      </c>
      <c r="S163" s="159"/>
    </row>
    <row r="164" spans="1:19" ht="18" customHeight="1">
      <c r="A164" s="155">
        <v>4</v>
      </c>
      <c r="B164" s="201">
        <v>1119</v>
      </c>
      <c r="C164" s="192" t="s">
        <v>1102</v>
      </c>
      <c r="D164" s="192" t="s">
        <v>781</v>
      </c>
      <c r="E164" s="192" t="s">
        <v>532</v>
      </c>
      <c r="F164" s="155">
        <v>9</v>
      </c>
      <c r="G164" s="155">
        <v>6</v>
      </c>
      <c r="H164" s="155">
        <v>4</v>
      </c>
      <c r="I164" s="155">
        <v>11</v>
      </c>
      <c r="J164" s="155">
        <v>2</v>
      </c>
      <c r="K164" s="155">
        <v>1</v>
      </c>
      <c r="L164" s="155">
        <v>13</v>
      </c>
      <c r="M164" s="155">
        <v>10</v>
      </c>
      <c r="N164" s="155">
        <v>1</v>
      </c>
      <c r="O164" s="155">
        <v>11</v>
      </c>
      <c r="P164" s="158">
        <f t="shared" si="4"/>
        <v>68</v>
      </c>
      <c r="Q164" s="192" t="s">
        <v>520</v>
      </c>
      <c r="R164" s="192" t="s">
        <v>881</v>
      </c>
      <c r="S164" s="211"/>
    </row>
    <row r="165" spans="1:19" ht="15">
      <c r="A165" s="164">
        <v>5</v>
      </c>
      <c r="B165" s="196">
        <v>1110</v>
      </c>
      <c r="C165" s="196" t="s">
        <v>712</v>
      </c>
      <c r="D165" s="196" t="s">
        <v>625</v>
      </c>
      <c r="E165" s="194" t="s">
        <v>931</v>
      </c>
      <c r="F165" s="212">
        <v>7</v>
      </c>
      <c r="G165" s="212">
        <v>4</v>
      </c>
      <c r="H165" s="212">
        <v>0</v>
      </c>
      <c r="I165" s="212">
        <v>11</v>
      </c>
      <c r="J165" s="212">
        <v>2</v>
      </c>
      <c r="K165" s="212">
        <v>1</v>
      </c>
      <c r="L165" s="212">
        <v>22</v>
      </c>
      <c r="M165" s="212">
        <v>9</v>
      </c>
      <c r="N165" s="212">
        <v>1</v>
      </c>
      <c r="O165" s="212">
        <v>4</v>
      </c>
      <c r="P165" s="166">
        <f t="shared" si="4"/>
        <v>61</v>
      </c>
      <c r="Q165" s="198"/>
      <c r="R165" s="194" t="s">
        <v>1093</v>
      </c>
      <c r="S165" s="195"/>
    </row>
    <row r="166" spans="1:19" ht="16.5" customHeight="1">
      <c r="A166" s="164">
        <v>6</v>
      </c>
      <c r="B166" s="196">
        <v>1117</v>
      </c>
      <c r="C166" s="194" t="s">
        <v>1103</v>
      </c>
      <c r="D166" s="194" t="s">
        <v>743</v>
      </c>
      <c r="E166" s="194" t="s">
        <v>545</v>
      </c>
      <c r="F166" s="164">
        <v>8</v>
      </c>
      <c r="G166" s="164">
        <v>5</v>
      </c>
      <c r="H166" s="164">
        <v>4</v>
      </c>
      <c r="I166" s="164">
        <v>10</v>
      </c>
      <c r="J166" s="164">
        <v>4</v>
      </c>
      <c r="K166" s="164">
        <v>0</v>
      </c>
      <c r="L166" s="164">
        <v>10</v>
      </c>
      <c r="M166" s="164">
        <v>10</v>
      </c>
      <c r="N166" s="164">
        <v>3</v>
      </c>
      <c r="O166" s="164">
        <v>6</v>
      </c>
      <c r="P166" s="166">
        <f t="shared" si="4"/>
        <v>60</v>
      </c>
      <c r="Q166" s="195"/>
      <c r="R166" s="194" t="s">
        <v>895</v>
      </c>
      <c r="S166" s="194" t="s">
        <v>520</v>
      </c>
    </row>
    <row r="167" spans="1:19" ht="15">
      <c r="A167" s="164">
        <v>7</v>
      </c>
      <c r="B167" s="196">
        <v>1101</v>
      </c>
      <c r="C167" s="194" t="s">
        <v>1104</v>
      </c>
      <c r="D167" s="194" t="s">
        <v>610</v>
      </c>
      <c r="E167" s="194" t="s">
        <v>576</v>
      </c>
      <c r="F167" s="164">
        <v>8</v>
      </c>
      <c r="G167" s="164">
        <v>5</v>
      </c>
      <c r="H167" s="164">
        <v>4</v>
      </c>
      <c r="I167" s="164">
        <v>8</v>
      </c>
      <c r="J167" s="164">
        <v>1</v>
      </c>
      <c r="K167" s="164">
        <v>1</v>
      </c>
      <c r="L167" s="164">
        <v>14</v>
      </c>
      <c r="M167" s="164">
        <v>12</v>
      </c>
      <c r="N167" s="164">
        <v>0</v>
      </c>
      <c r="O167" s="164">
        <v>4</v>
      </c>
      <c r="P167" s="166">
        <f t="shared" si="4"/>
        <v>57</v>
      </c>
      <c r="Q167" s="184"/>
      <c r="R167" s="194" t="s">
        <v>1105</v>
      </c>
      <c r="S167" s="184"/>
    </row>
    <row r="168" spans="1:19" ht="30">
      <c r="A168" s="164">
        <v>8</v>
      </c>
      <c r="B168" s="196">
        <v>1113</v>
      </c>
      <c r="C168" s="194" t="s">
        <v>1106</v>
      </c>
      <c r="D168" s="194" t="s">
        <v>1107</v>
      </c>
      <c r="E168" s="194" t="s">
        <v>954</v>
      </c>
      <c r="F168" s="164">
        <v>8</v>
      </c>
      <c r="G168" s="164">
        <v>5</v>
      </c>
      <c r="H168" s="164">
        <v>0</v>
      </c>
      <c r="I168" s="164">
        <v>15</v>
      </c>
      <c r="J168" s="164">
        <v>1</v>
      </c>
      <c r="K168" s="164">
        <v>1</v>
      </c>
      <c r="L168" s="164">
        <v>16</v>
      </c>
      <c r="M168" s="164">
        <v>7</v>
      </c>
      <c r="N168" s="164">
        <v>0</v>
      </c>
      <c r="O168" s="164">
        <v>4</v>
      </c>
      <c r="P168" s="166">
        <f t="shared" si="4"/>
        <v>57</v>
      </c>
      <c r="Q168" s="195"/>
      <c r="R168" s="194" t="s">
        <v>1026</v>
      </c>
      <c r="S168" s="195"/>
    </row>
    <row r="169" spans="1:19" ht="30">
      <c r="A169" s="164">
        <v>9</v>
      </c>
      <c r="B169" s="196">
        <v>1105</v>
      </c>
      <c r="C169" s="196" t="s">
        <v>1108</v>
      </c>
      <c r="D169" s="196" t="s">
        <v>743</v>
      </c>
      <c r="E169" s="194" t="s">
        <v>889</v>
      </c>
      <c r="F169" s="164">
        <v>8</v>
      </c>
      <c r="G169" s="164">
        <v>5</v>
      </c>
      <c r="H169" s="164">
        <v>0</v>
      </c>
      <c r="I169" s="164">
        <v>11</v>
      </c>
      <c r="J169" s="164">
        <v>2</v>
      </c>
      <c r="K169" s="164">
        <v>1</v>
      </c>
      <c r="L169" s="164">
        <v>14</v>
      </c>
      <c r="M169" s="164">
        <v>7</v>
      </c>
      <c r="N169" s="164">
        <v>1</v>
      </c>
      <c r="O169" s="164">
        <v>6</v>
      </c>
      <c r="P169" s="166">
        <f t="shared" si="4"/>
        <v>55</v>
      </c>
      <c r="Q169" s="167"/>
      <c r="R169" s="194" t="s">
        <v>890</v>
      </c>
      <c r="S169" s="167"/>
    </row>
    <row r="170" spans="1:19" ht="15" customHeight="1">
      <c r="A170" s="164">
        <v>10</v>
      </c>
      <c r="B170" s="196">
        <v>1118</v>
      </c>
      <c r="C170" s="194" t="s">
        <v>687</v>
      </c>
      <c r="D170" s="194" t="s">
        <v>688</v>
      </c>
      <c r="E170" s="197" t="s">
        <v>841</v>
      </c>
      <c r="F170" s="164">
        <v>10</v>
      </c>
      <c r="G170" s="164">
        <v>1</v>
      </c>
      <c r="H170" s="164">
        <v>4</v>
      </c>
      <c r="I170" s="164">
        <v>20</v>
      </c>
      <c r="J170" s="164">
        <v>3</v>
      </c>
      <c r="K170" s="164">
        <v>0</v>
      </c>
      <c r="L170" s="164">
        <v>0</v>
      </c>
      <c r="M170" s="164">
        <v>16</v>
      </c>
      <c r="N170" s="164">
        <v>0</v>
      </c>
      <c r="O170" s="164">
        <v>0</v>
      </c>
      <c r="P170" s="166">
        <f t="shared" si="4"/>
        <v>54</v>
      </c>
      <c r="Q170" s="195"/>
      <c r="R170" s="194" t="s">
        <v>977</v>
      </c>
      <c r="S170" s="195"/>
    </row>
    <row r="171" spans="1:19" ht="25.5" customHeight="1">
      <c r="A171" s="164">
        <v>11</v>
      </c>
      <c r="B171" s="196">
        <v>1108</v>
      </c>
      <c r="C171" s="194" t="s">
        <v>1109</v>
      </c>
      <c r="D171" s="194" t="s">
        <v>743</v>
      </c>
      <c r="E171" s="194" t="s">
        <v>974</v>
      </c>
      <c r="F171" s="164">
        <v>9</v>
      </c>
      <c r="G171" s="164">
        <v>5</v>
      </c>
      <c r="H171" s="164">
        <v>4</v>
      </c>
      <c r="I171" s="164">
        <v>6</v>
      </c>
      <c r="J171" s="164">
        <v>1</v>
      </c>
      <c r="K171" s="164">
        <v>0</v>
      </c>
      <c r="L171" s="164">
        <v>12</v>
      </c>
      <c r="M171" s="164">
        <v>10</v>
      </c>
      <c r="N171" s="164">
        <v>0</v>
      </c>
      <c r="O171" s="164">
        <v>6</v>
      </c>
      <c r="P171" s="166">
        <f t="shared" si="4"/>
        <v>53</v>
      </c>
      <c r="Q171" s="195"/>
      <c r="R171" s="194" t="s">
        <v>975</v>
      </c>
      <c r="S171" s="194" t="s">
        <v>515</v>
      </c>
    </row>
    <row r="172" spans="1:19" ht="15">
      <c r="A172" s="164">
        <v>12</v>
      </c>
      <c r="B172" s="196">
        <v>1102</v>
      </c>
      <c r="C172" s="194" t="s">
        <v>1110</v>
      </c>
      <c r="D172" s="194" t="s">
        <v>1111</v>
      </c>
      <c r="E172" s="194" t="s">
        <v>846</v>
      </c>
      <c r="F172" s="164">
        <v>8</v>
      </c>
      <c r="G172" s="164">
        <v>6</v>
      </c>
      <c r="H172" s="164">
        <v>0</v>
      </c>
      <c r="I172" s="164">
        <v>11</v>
      </c>
      <c r="J172" s="164">
        <v>3</v>
      </c>
      <c r="K172" s="164">
        <v>0</v>
      </c>
      <c r="L172" s="164">
        <v>12</v>
      </c>
      <c r="M172" s="164">
        <v>9</v>
      </c>
      <c r="N172" s="164">
        <v>0</v>
      </c>
      <c r="O172" s="164">
        <v>1</v>
      </c>
      <c r="P172" s="166">
        <f t="shared" si="4"/>
        <v>50</v>
      </c>
      <c r="Q172" s="167"/>
      <c r="R172" s="196" t="s">
        <v>898</v>
      </c>
      <c r="S172" s="167"/>
    </row>
    <row r="173" spans="1:19" ht="30">
      <c r="A173" s="164">
        <v>13</v>
      </c>
      <c r="B173" s="196">
        <v>1106</v>
      </c>
      <c r="C173" s="194" t="s">
        <v>1112</v>
      </c>
      <c r="D173" s="194" t="s">
        <v>631</v>
      </c>
      <c r="E173" s="194" t="s">
        <v>886</v>
      </c>
      <c r="F173" s="164">
        <v>9</v>
      </c>
      <c r="G173" s="164">
        <v>5</v>
      </c>
      <c r="H173" s="164">
        <v>0</v>
      </c>
      <c r="I173" s="164">
        <v>9</v>
      </c>
      <c r="J173" s="164">
        <v>1</v>
      </c>
      <c r="K173" s="164">
        <v>0</v>
      </c>
      <c r="L173" s="164">
        <v>12</v>
      </c>
      <c r="M173" s="164">
        <v>10</v>
      </c>
      <c r="N173" s="164">
        <v>0</v>
      </c>
      <c r="O173" s="164">
        <v>3</v>
      </c>
      <c r="P173" s="166">
        <f t="shared" si="4"/>
        <v>49</v>
      </c>
      <c r="Q173" s="195"/>
      <c r="R173" s="194" t="s">
        <v>1113</v>
      </c>
      <c r="S173" s="167"/>
    </row>
    <row r="174" spans="1:19" ht="15">
      <c r="A174" s="164">
        <v>14</v>
      </c>
      <c r="B174" s="196">
        <v>1103</v>
      </c>
      <c r="C174" s="194" t="s">
        <v>1114</v>
      </c>
      <c r="D174" s="194" t="s">
        <v>688</v>
      </c>
      <c r="E174" s="194" t="s">
        <v>836</v>
      </c>
      <c r="F174" s="164">
        <v>9</v>
      </c>
      <c r="G174" s="164">
        <v>6</v>
      </c>
      <c r="H174" s="164">
        <v>0</v>
      </c>
      <c r="I174" s="164">
        <v>8</v>
      </c>
      <c r="J174" s="164">
        <v>1</v>
      </c>
      <c r="K174" s="164">
        <v>0</v>
      </c>
      <c r="L174" s="164">
        <v>8</v>
      </c>
      <c r="M174" s="164">
        <v>8</v>
      </c>
      <c r="N174" s="164">
        <v>0</v>
      </c>
      <c r="O174" s="164">
        <v>7</v>
      </c>
      <c r="P174" s="166">
        <f t="shared" si="4"/>
        <v>47</v>
      </c>
      <c r="Q174" s="167"/>
      <c r="R174" s="194" t="s">
        <v>1029</v>
      </c>
      <c r="S174" s="194" t="s">
        <v>520</v>
      </c>
    </row>
    <row r="175" spans="1:19" ht="15">
      <c r="A175" s="164">
        <v>15</v>
      </c>
      <c r="B175" s="196">
        <v>1112</v>
      </c>
      <c r="C175" s="199" t="s">
        <v>1115</v>
      </c>
      <c r="D175" s="199" t="s">
        <v>757</v>
      </c>
      <c r="E175" s="194" t="s">
        <v>587</v>
      </c>
      <c r="F175" s="164">
        <v>5</v>
      </c>
      <c r="G175" s="164">
        <v>3</v>
      </c>
      <c r="H175" s="164">
        <v>4</v>
      </c>
      <c r="I175" s="164">
        <v>14</v>
      </c>
      <c r="J175" s="164">
        <v>1</v>
      </c>
      <c r="K175" s="164">
        <v>0</v>
      </c>
      <c r="L175" s="164">
        <v>0</v>
      </c>
      <c r="M175" s="164">
        <v>9</v>
      </c>
      <c r="N175" s="164">
        <v>0</v>
      </c>
      <c r="O175" s="164">
        <v>3</v>
      </c>
      <c r="P175" s="166">
        <f t="shared" si="4"/>
        <v>39</v>
      </c>
      <c r="Q175" s="195"/>
      <c r="R175" s="194" t="s">
        <v>1116</v>
      </c>
      <c r="S175" s="195"/>
    </row>
    <row r="176" spans="1:19" ht="15">
      <c r="A176" s="164">
        <v>16</v>
      </c>
      <c r="B176" s="196">
        <v>1107</v>
      </c>
      <c r="C176" s="194" t="s">
        <v>1117</v>
      </c>
      <c r="D176" s="194" t="s">
        <v>658</v>
      </c>
      <c r="E176" s="194" t="s">
        <v>514</v>
      </c>
      <c r="F176" s="164">
        <v>7</v>
      </c>
      <c r="G176" s="164">
        <v>1</v>
      </c>
      <c r="H176" s="164">
        <v>4</v>
      </c>
      <c r="I176" s="164">
        <v>11</v>
      </c>
      <c r="J176" s="164">
        <v>2</v>
      </c>
      <c r="K176" s="164">
        <v>1</v>
      </c>
      <c r="L176" s="164">
        <v>0</v>
      </c>
      <c r="M176" s="164">
        <v>6</v>
      </c>
      <c r="N176" s="164">
        <v>0</v>
      </c>
      <c r="O176" s="164">
        <v>3</v>
      </c>
      <c r="P176" s="166">
        <f t="shared" si="4"/>
        <v>35</v>
      </c>
      <c r="Q176" s="195"/>
      <c r="R176" s="194" t="s">
        <v>1000</v>
      </c>
      <c r="S176" s="195"/>
    </row>
    <row r="177" spans="1:19" ht="15">
      <c r="A177" s="164">
        <v>17</v>
      </c>
      <c r="B177" s="196">
        <v>1109</v>
      </c>
      <c r="C177" s="196" t="s">
        <v>1118</v>
      </c>
      <c r="D177" s="196" t="s">
        <v>1111</v>
      </c>
      <c r="E177" s="194" t="s">
        <v>937</v>
      </c>
      <c r="F177" s="164">
        <v>9</v>
      </c>
      <c r="G177" s="164">
        <v>3</v>
      </c>
      <c r="H177" s="164">
        <v>4</v>
      </c>
      <c r="I177" s="164">
        <v>0</v>
      </c>
      <c r="J177" s="164">
        <v>2</v>
      </c>
      <c r="K177" s="164">
        <v>0</v>
      </c>
      <c r="L177" s="164">
        <v>0</v>
      </c>
      <c r="M177" s="164">
        <v>4</v>
      </c>
      <c r="N177" s="164">
        <v>0</v>
      </c>
      <c r="O177" s="164">
        <v>2</v>
      </c>
      <c r="P177" s="166">
        <f t="shared" si="4"/>
        <v>24</v>
      </c>
      <c r="Q177" s="195"/>
      <c r="R177" s="194" t="s">
        <v>938</v>
      </c>
      <c r="S177" s="195"/>
    </row>
    <row r="178" spans="1:19" ht="15.75" customHeight="1">
      <c r="A178" s="164">
        <v>18</v>
      </c>
      <c r="B178" s="196">
        <v>1111</v>
      </c>
      <c r="C178" s="194" t="s">
        <v>1119</v>
      </c>
      <c r="D178" s="194" t="s">
        <v>1120</v>
      </c>
      <c r="E178" s="194" t="s">
        <v>951</v>
      </c>
      <c r="F178" s="655" t="s">
        <v>644</v>
      </c>
      <c r="G178" s="656"/>
      <c r="H178" s="656"/>
      <c r="I178" s="656"/>
      <c r="J178" s="656"/>
      <c r="K178" s="656"/>
      <c r="L178" s="656"/>
      <c r="M178" s="656"/>
      <c r="N178" s="656"/>
      <c r="O178" s="656"/>
      <c r="P178" s="657"/>
      <c r="Q178" s="195"/>
      <c r="R178" s="194" t="s">
        <v>952</v>
      </c>
      <c r="S178" s="195"/>
    </row>
    <row r="179" spans="1:19" ht="18.75" customHeight="1">
      <c r="A179" s="164">
        <v>19</v>
      </c>
      <c r="B179" s="196">
        <v>1116</v>
      </c>
      <c r="C179" s="194" t="s">
        <v>1121</v>
      </c>
      <c r="D179" s="194" t="s">
        <v>1068</v>
      </c>
      <c r="E179" s="194" t="s">
        <v>528</v>
      </c>
      <c r="F179" s="655" t="s">
        <v>644</v>
      </c>
      <c r="G179" s="656"/>
      <c r="H179" s="656"/>
      <c r="I179" s="656"/>
      <c r="J179" s="656"/>
      <c r="K179" s="656"/>
      <c r="L179" s="656"/>
      <c r="M179" s="656"/>
      <c r="N179" s="656"/>
      <c r="O179" s="656"/>
      <c r="P179" s="657"/>
      <c r="Q179" s="195"/>
      <c r="R179" s="194" t="s">
        <v>967</v>
      </c>
      <c r="S179" s="195"/>
    </row>
  </sheetData>
  <mergeCells count="66">
    <mergeCell ref="A1:S1"/>
    <mergeCell ref="A2:S2"/>
    <mergeCell ref="A4:R11"/>
    <mergeCell ref="A17:S17"/>
    <mergeCell ref="A19:A21"/>
    <mergeCell ref="B19:B21"/>
    <mergeCell ref="C19:C21"/>
    <mergeCell ref="D19:D21"/>
    <mergeCell ref="E19:E21"/>
    <mergeCell ref="F19:O19"/>
    <mergeCell ref="P19:P20"/>
    <mergeCell ref="Q19:Q21"/>
    <mergeCell ref="R19:R21"/>
    <mergeCell ref="S19:S21"/>
    <mergeCell ref="F48:P48"/>
    <mergeCell ref="F49:P49"/>
    <mergeCell ref="F50:P50"/>
    <mergeCell ref="A52:S52"/>
    <mergeCell ref="A54:A56"/>
    <mergeCell ref="B54:B56"/>
    <mergeCell ref="C54:C56"/>
    <mergeCell ref="D54:D56"/>
    <mergeCell ref="E54:E56"/>
    <mergeCell ref="F54:O54"/>
    <mergeCell ref="P54:P55"/>
    <mergeCell ref="Q54:Q56"/>
    <mergeCell ref="R54:R56"/>
    <mergeCell ref="S54:S56"/>
    <mergeCell ref="F88:P88"/>
    <mergeCell ref="F89:P89"/>
    <mergeCell ref="A91:S91"/>
    <mergeCell ref="A93:A95"/>
    <mergeCell ref="B93:B95"/>
    <mergeCell ref="C93:C95"/>
    <mergeCell ref="D93:D95"/>
    <mergeCell ref="E93:E95"/>
    <mergeCell ref="F93:O93"/>
    <mergeCell ref="P93:P94"/>
    <mergeCell ref="Q93:Q95"/>
    <mergeCell ref="R93:R95"/>
    <mergeCell ref="S93:S95"/>
    <mergeCell ref="A128:S128"/>
    <mergeCell ref="A130:A132"/>
    <mergeCell ref="B130:B132"/>
    <mergeCell ref="C130:C132"/>
    <mergeCell ref="D130:D132"/>
    <mergeCell ref="E130:E132"/>
    <mergeCell ref="F130:O130"/>
    <mergeCell ref="P130:P131"/>
    <mergeCell ref="Q130:Q132"/>
    <mergeCell ref="R130:R132"/>
    <mergeCell ref="S130:S132"/>
    <mergeCell ref="F154:P154"/>
    <mergeCell ref="A156:S156"/>
    <mergeCell ref="A158:A160"/>
    <mergeCell ref="B158:B160"/>
    <mergeCell ref="C158:C160"/>
    <mergeCell ref="D158:D160"/>
    <mergeCell ref="E158:E160"/>
    <mergeCell ref="F158:O158"/>
    <mergeCell ref="P158:P159"/>
    <mergeCell ref="Q158:Q160"/>
    <mergeCell ref="R158:R160"/>
    <mergeCell ref="S158:S160"/>
    <mergeCell ref="F178:P178"/>
    <mergeCell ref="F179:P179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7"/>
  </sheetPr>
  <dimension ref="A1:Q98"/>
  <sheetViews>
    <sheetView workbookViewId="0" topLeftCell="A1">
      <selection activeCell="G29" sqref="G29"/>
    </sheetView>
  </sheetViews>
  <sheetFormatPr defaultColWidth="9.00390625" defaultRowHeight="12.75"/>
  <cols>
    <col min="1" max="1" width="5.625" style="0" customWidth="1"/>
    <col min="2" max="2" width="5.75390625" style="0" customWidth="1"/>
    <col min="3" max="3" width="5.00390625" style="0" customWidth="1"/>
    <col min="4" max="4" width="12.375" style="0" customWidth="1"/>
    <col min="5" max="5" width="11.25390625" style="0" customWidth="1"/>
    <col min="6" max="6" width="8.25390625" style="0" customWidth="1"/>
    <col min="7" max="7" width="20.125" style="0" customWidth="1"/>
    <col min="8" max="8" width="14.625" style="0" customWidth="1"/>
    <col min="9" max="9" width="4.875" style="0" customWidth="1"/>
    <col min="10" max="10" width="5.25390625" style="0" customWidth="1"/>
    <col min="11" max="11" width="6.125" style="0" customWidth="1"/>
    <col min="12" max="12" width="4.875" style="0" customWidth="1"/>
    <col min="13" max="13" width="5.00390625" style="0" customWidth="1"/>
    <col min="14" max="14" width="5.875" style="0" customWidth="1"/>
    <col min="15" max="15" width="8.00390625" style="0" customWidth="1"/>
    <col min="16" max="16" width="10.25390625" style="0" customWidth="1"/>
    <col min="17" max="17" width="11.625" style="0" customWidth="1"/>
    <col min="18" max="18" width="6.875" style="0" customWidth="1"/>
    <col min="19" max="19" width="11.25390625" style="0" customWidth="1"/>
  </cols>
  <sheetData>
    <row r="1" spans="2:17" ht="12.75">
      <c r="B1" s="213" t="s">
        <v>1122</v>
      </c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</row>
    <row r="2" spans="2:17" ht="12.75">
      <c r="B2" s="213" t="s">
        <v>1123</v>
      </c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</row>
    <row r="3" spans="2:17" ht="12.75"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</row>
    <row r="4" spans="2:17" ht="12.75">
      <c r="B4" s="213" t="s">
        <v>812</v>
      </c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</row>
    <row r="5" spans="2:17" ht="12.75">
      <c r="B5" s="213"/>
      <c r="C5" s="213" t="s">
        <v>1124</v>
      </c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</row>
    <row r="6" spans="2:17" ht="12.75">
      <c r="B6" s="213"/>
      <c r="C6" s="213" t="s">
        <v>1125</v>
      </c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3"/>
    </row>
    <row r="7" spans="2:17" ht="12.75">
      <c r="B7" s="213"/>
      <c r="C7" s="213" t="s">
        <v>1126</v>
      </c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3"/>
      <c r="O7" s="213"/>
      <c r="P7" s="213"/>
      <c r="Q7" s="213"/>
    </row>
    <row r="8" spans="2:17" ht="12.75">
      <c r="B8" s="213"/>
      <c r="C8" s="213" t="s">
        <v>1127</v>
      </c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3"/>
      <c r="P8" s="213"/>
      <c r="Q8" s="213"/>
    </row>
    <row r="9" spans="2:17" ht="12.75">
      <c r="B9" s="213"/>
      <c r="C9" s="213" t="s">
        <v>1128</v>
      </c>
      <c r="D9" s="213"/>
      <c r="E9" s="213"/>
      <c r="F9" s="213"/>
      <c r="G9" s="213"/>
      <c r="H9" s="213"/>
      <c r="I9" s="213"/>
      <c r="J9" s="213"/>
      <c r="K9" s="213"/>
      <c r="L9" s="213"/>
      <c r="M9" s="213"/>
      <c r="N9" s="213"/>
      <c r="O9" s="213"/>
      <c r="P9" s="213"/>
      <c r="Q9" s="213"/>
    </row>
    <row r="10" spans="2:17" ht="12.75">
      <c r="B10" s="213"/>
      <c r="C10" s="213" t="s">
        <v>1129</v>
      </c>
      <c r="D10" s="213"/>
      <c r="E10" s="213"/>
      <c r="F10" s="213"/>
      <c r="G10" s="213"/>
      <c r="H10" s="213"/>
      <c r="I10" s="213"/>
      <c r="J10" s="213"/>
      <c r="K10" s="213"/>
      <c r="L10" s="213"/>
      <c r="M10" s="213"/>
      <c r="N10" s="213"/>
      <c r="O10" s="213"/>
      <c r="P10" s="213"/>
      <c r="Q10" s="213"/>
    </row>
    <row r="11" spans="2:17" ht="12.75">
      <c r="B11" s="213"/>
      <c r="C11" s="213" t="s">
        <v>1130</v>
      </c>
      <c r="D11" s="213"/>
      <c r="E11" s="213"/>
      <c r="F11" s="213"/>
      <c r="G11" s="213"/>
      <c r="H11" s="213"/>
      <c r="I11" s="213"/>
      <c r="J11" s="213"/>
      <c r="K11" s="213"/>
      <c r="L11" s="213"/>
      <c r="M11" s="213"/>
      <c r="N11" s="213"/>
      <c r="O11" s="213"/>
      <c r="P11" s="213"/>
      <c r="Q11" s="213"/>
    </row>
    <row r="12" spans="2:17" ht="12.75">
      <c r="B12" s="213" t="s">
        <v>868</v>
      </c>
      <c r="C12" s="213"/>
      <c r="D12" s="213"/>
      <c r="E12" s="213"/>
      <c r="F12" s="213"/>
      <c r="G12" s="213"/>
      <c r="H12" s="213"/>
      <c r="I12" s="213"/>
      <c r="J12" s="213"/>
      <c r="K12" s="213"/>
      <c r="L12" s="213"/>
      <c r="M12" s="213"/>
      <c r="N12" s="213"/>
      <c r="O12" s="213"/>
      <c r="P12" s="213"/>
      <c r="Q12" s="213"/>
    </row>
    <row r="13" spans="2:17" ht="12.75">
      <c r="B13" s="213"/>
      <c r="C13" s="213" t="s">
        <v>1131</v>
      </c>
      <c r="D13" s="213"/>
      <c r="E13" s="213"/>
      <c r="F13" s="213"/>
      <c r="G13" s="213"/>
      <c r="H13" s="213"/>
      <c r="I13" s="213"/>
      <c r="J13" s="213"/>
      <c r="K13" s="213"/>
      <c r="L13" s="213"/>
      <c r="M13" s="213"/>
      <c r="N13" s="213"/>
      <c r="O13" s="213"/>
      <c r="P13" s="213"/>
      <c r="Q13" s="213"/>
    </row>
    <row r="14" spans="2:17" ht="12.75">
      <c r="B14" s="213"/>
      <c r="C14" s="213" t="s">
        <v>1132</v>
      </c>
      <c r="D14" s="213"/>
      <c r="E14" s="213"/>
      <c r="F14" s="213"/>
      <c r="G14" s="213"/>
      <c r="H14" s="213"/>
      <c r="I14" s="213"/>
      <c r="J14" s="213"/>
      <c r="K14" s="213"/>
      <c r="L14" s="213"/>
      <c r="M14" s="213"/>
      <c r="N14" s="213"/>
      <c r="O14" s="213"/>
      <c r="P14" s="213"/>
      <c r="Q14" s="213"/>
    </row>
    <row r="15" spans="2:17" ht="13.5" thickBot="1">
      <c r="B15" s="213"/>
      <c r="C15" s="213"/>
      <c r="D15" s="213"/>
      <c r="E15" s="213"/>
      <c r="F15" s="213"/>
      <c r="G15" s="213"/>
      <c r="H15" s="213"/>
      <c r="I15" s="213"/>
      <c r="J15" s="213"/>
      <c r="K15" s="213"/>
      <c r="L15" s="213"/>
      <c r="M15" s="213"/>
      <c r="N15" s="213"/>
      <c r="O15" s="213"/>
      <c r="P15" s="213"/>
      <c r="Q15" s="213"/>
    </row>
    <row r="16" spans="1:17" ht="48.75" customHeight="1" thickBot="1">
      <c r="A16" s="8" t="s">
        <v>497</v>
      </c>
      <c r="B16" s="214" t="s">
        <v>873</v>
      </c>
      <c r="C16" s="215" t="s">
        <v>1133</v>
      </c>
      <c r="D16" s="216" t="s">
        <v>1134</v>
      </c>
      <c r="E16" s="216" t="s">
        <v>1135</v>
      </c>
      <c r="F16" s="215" t="s">
        <v>1136</v>
      </c>
      <c r="G16" s="216" t="s">
        <v>1137</v>
      </c>
      <c r="H16" s="216" t="s">
        <v>1138</v>
      </c>
      <c r="I16" s="215" t="s">
        <v>1139</v>
      </c>
      <c r="J16" s="215" t="s">
        <v>1140</v>
      </c>
      <c r="K16" s="215" t="s">
        <v>1141</v>
      </c>
      <c r="L16" s="215" t="s">
        <v>1142</v>
      </c>
      <c r="M16" s="215" t="s">
        <v>1143</v>
      </c>
      <c r="N16" s="215" t="s">
        <v>1144</v>
      </c>
      <c r="O16" s="215" t="s">
        <v>824</v>
      </c>
      <c r="P16" s="216" t="s">
        <v>1145</v>
      </c>
      <c r="Q16" s="216" t="s">
        <v>1146</v>
      </c>
    </row>
    <row r="17" spans="1:17" ht="13.5" thickBot="1">
      <c r="A17" s="8"/>
      <c r="B17" s="217"/>
      <c r="C17" s="218"/>
      <c r="D17" s="218"/>
      <c r="E17" s="218"/>
      <c r="F17" s="218"/>
      <c r="G17" s="218"/>
      <c r="H17" s="218"/>
      <c r="I17" s="218">
        <v>50</v>
      </c>
      <c r="J17" s="218">
        <v>32</v>
      </c>
      <c r="K17" s="218">
        <v>24</v>
      </c>
      <c r="L17" s="218">
        <v>18</v>
      </c>
      <c r="M17" s="218">
        <v>30</v>
      </c>
      <c r="N17" s="218">
        <v>16</v>
      </c>
      <c r="O17" s="218">
        <v>170</v>
      </c>
      <c r="P17" s="218"/>
      <c r="Q17" s="218"/>
    </row>
    <row r="18" spans="1:17" ht="12.75">
      <c r="A18" s="15">
        <v>1</v>
      </c>
      <c r="B18" s="219">
        <v>902</v>
      </c>
      <c r="C18" s="220" t="s">
        <v>1147</v>
      </c>
      <c r="D18" s="220" t="s">
        <v>1148</v>
      </c>
      <c r="E18" s="220" t="s">
        <v>1149</v>
      </c>
      <c r="F18" s="220">
        <v>9</v>
      </c>
      <c r="G18" s="220" t="s">
        <v>579</v>
      </c>
      <c r="H18" s="220" t="s">
        <v>1150</v>
      </c>
      <c r="I18" s="220">
        <v>4</v>
      </c>
      <c r="J18" s="220">
        <v>12</v>
      </c>
      <c r="K18" s="220">
        <v>0</v>
      </c>
      <c r="L18" s="220">
        <v>8</v>
      </c>
      <c r="M18" s="220">
        <v>11</v>
      </c>
      <c r="N18" s="220">
        <v>4</v>
      </c>
      <c r="O18" s="221">
        <v>39</v>
      </c>
      <c r="P18" s="220" t="s">
        <v>828</v>
      </c>
      <c r="Q18" s="220"/>
    </row>
    <row r="19" spans="1:17" ht="12.75">
      <c r="A19" s="8">
        <v>2</v>
      </c>
      <c r="B19" s="222">
        <v>903</v>
      </c>
      <c r="C19" s="223" t="s">
        <v>1147</v>
      </c>
      <c r="D19" s="223" t="s">
        <v>1151</v>
      </c>
      <c r="E19" s="223" t="s">
        <v>625</v>
      </c>
      <c r="F19" s="223">
        <v>9</v>
      </c>
      <c r="G19" s="223" t="s">
        <v>836</v>
      </c>
      <c r="H19" s="223" t="s">
        <v>1152</v>
      </c>
      <c r="I19" s="223">
        <v>2</v>
      </c>
      <c r="J19" s="223">
        <v>8</v>
      </c>
      <c r="K19" s="223">
        <v>2</v>
      </c>
      <c r="L19" s="223">
        <v>8</v>
      </c>
      <c r="M19" s="223">
        <v>14</v>
      </c>
      <c r="N19" s="223">
        <v>2</v>
      </c>
      <c r="O19" s="223">
        <v>36</v>
      </c>
      <c r="P19" s="223"/>
      <c r="Q19" s="223"/>
    </row>
    <row r="20" spans="1:17" ht="12.75">
      <c r="A20" s="8">
        <v>3</v>
      </c>
      <c r="B20" s="222">
        <v>904</v>
      </c>
      <c r="C20" s="223" t="s">
        <v>1147</v>
      </c>
      <c r="D20" s="223" t="s">
        <v>1153</v>
      </c>
      <c r="E20" s="223" t="s">
        <v>523</v>
      </c>
      <c r="F20" s="223">
        <v>9</v>
      </c>
      <c r="G20" s="223" t="s">
        <v>846</v>
      </c>
      <c r="H20" s="223" t="s">
        <v>1076</v>
      </c>
      <c r="I20" s="223">
        <v>6</v>
      </c>
      <c r="J20" s="223">
        <v>6</v>
      </c>
      <c r="K20" s="223">
        <v>2</v>
      </c>
      <c r="L20" s="223">
        <v>10</v>
      </c>
      <c r="M20" s="223">
        <v>12</v>
      </c>
      <c r="N20" s="223">
        <v>0</v>
      </c>
      <c r="O20" s="223">
        <v>36</v>
      </c>
      <c r="P20" s="223"/>
      <c r="Q20" s="223"/>
    </row>
    <row r="21" spans="1:17" ht="12.75">
      <c r="A21" s="8">
        <v>4</v>
      </c>
      <c r="B21" s="222">
        <v>905</v>
      </c>
      <c r="C21" s="223" t="s">
        <v>1147</v>
      </c>
      <c r="D21" s="223" t="s">
        <v>1032</v>
      </c>
      <c r="E21" s="223" t="s">
        <v>608</v>
      </c>
      <c r="F21" s="223">
        <v>9</v>
      </c>
      <c r="G21" s="223" t="s">
        <v>1154</v>
      </c>
      <c r="H21" s="223" t="s">
        <v>1155</v>
      </c>
      <c r="I21" s="223">
        <v>8</v>
      </c>
      <c r="J21" s="223">
        <v>4</v>
      </c>
      <c r="K21" s="223">
        <v>0</v>
      </c>
      <c r="L21" s="223">
        <v>6</v>
      </c>
      <c r="M21" s="223">
        <v>14</v>
      </c>
      <c r="N21" s="223">
        <v>2</v>
      </c>
      <c r="O21" s="223">
        <v>34</v>
      </c>
      <c r="P21" s="223"/>
      <c r="Q21" s="223"/>
    </row>
    <row r="22" spans="1:17" ht="12.75">
      <c r="A22" s="8">
        <v>5</v>
      </c>
      <c r="B22" s="222">
        <v>901</v>
      </c>
      <c r="C22" s="223" t="s">
        <v>1147</v>
      </c>
      <c r="D22" s="223" t="s">
        <v>1156</v>
      </c>
      <c r="E22" s="223" t="s">
        <v>625</v>
      </c>
      <c r="F22" s="223">
        <v>9</v>
      </c>
      <c r="G22" s="223" t="s">
        <v>528</v>
      </c>
      <c r="H22" s="223" t="s">
        <v>1157</v>
      </c>
      <c r="I22" s="223">
        <v>4</v>
      </c>
      <c r="J22" s="223">
        <v>6</v>
      </c>
      <c r="K22" s="223">
        <v>0</v>
      </c>
      <c r="L22" s="223">
        <v>4</v>
      </c>
      <c r="M22" s="223">
        <v>14</v>
      </c>
      <c r="N22" s="223">
        <v>4</v>
      </c>
      <c r="O22" s="223">
        <v>32</v>
      </c>
      <c r="P22" s="223"/>
      <c r="Q22" s="223"/>
    </row>
    <row r="23" spans="1:17" ht="12.75">
      <c r="A23" s="8">
        <v>6</v>
      </c>
      <c r="B23" s="222">
        <v>906</v>
      </c>
      <c r="C23" s="223" t="s">
        <v>1147</v>
      </c>
      <c r="D23" s="223" t="s">
        <v>1056</v>
      </c>
      <c r="E23" s="223" t="s">
        <v>706</v>
      </c>
      <c r="F23" s="223">
        <v>9</v>
      </c>
      <c r="G23" s="223" t="s">
        <v>681</v>
      </c>
      <c r="H23" s="223" t="s">
        <v>1158</v>
      </c>
      <c r="I23" s="223">
        <v>0</v>
      </c>
      <c r="J23" s="223">
        <v>4</v>
      </c>
      <c r="K23" s="223">
        <v>0</v>
      </c>
      <c r="L23" s="223">
        <v>6</v>
      </c>
      <c r="M23" s="223">
        <v>12</v>
      </c>
      <c r="N23" s="223">
        <v>2</v>
      </c>
      <c r="O23" s="223">
        <v>24</v>
      </c>
      <c r="P23" s="223"/>
      <c r="Q23" s="223"/>
    </row>
    <row r="24" spans="1:17" ht="13.5" thickBot="1">
      <c r="A24" s="8">
        <v>7</v>
      </c>
      <c r="B24" s="222">
        <v>907</v>
      </c>
      <c r="C24" s="223" t="s">
        <v>1147</v>
      </c>
      <c r="D24" s="223" t="s">
        <v>1159</v>
      </c>
      <c r="E24" s="223" t="s">
        <v>612</v>
      </c>
      <c r="F24" s="223">
        <v>9</v>
      </c>
      <c r="G24" s="223" t="s">
        <v>931</v>
      </c>
      <c r="H24" s="223" t="s">
        <v>1160</v>
      </c>
      <c r="I24" s="223">
        <v>0</v>
      </c>
      <c r="J24" s="223">
        <v>0</v>
      </c>
      <c r="K24" s="223">
        <v>0</v>
      </c>
      <c r="L24" s="223">
        <v>4</v>
      </c>
      <c r="M24" s="223">
        <v>12</v>
      </c>
      <c r="N24" s="223">
        <v>0</v>
      </c>
      <c r="O24" s="223">
        <v>16</v>
      </c>
      <c r="P24" s="223"/>
      <c r="Q24" s="223"/>
    </row>
    <row r="25" spans="1:17" ht="13.5" thickBot="1">
      <c r="A25" s="8"/>
      <c r="B25" s="217"/>
      <c r="C25" s="218"/>
      <c r="D25" s="218"/>
      <c r="E25" s="218"/>
      <c r="F25" s="218"/>
      <c r="G25" s="218"/>
      <c r="H25" s="218"/>
      <c r="I25" s="218">
        <v>43</v>
      </c>
      <c r="J25" s="218">
        <v>22</v>
      </c>
      <c r="K25" s="218">
        <v>28</v>
      </c>
      <c r="L25" s="218">
        <v>24</v>
      </c>
      <c r="M25" s="218">
        <v>12</v>
      </c>
      <c r="N25" s="218">
        <v>32</v>
      </c>
      <c r="O25" s="218">
        <v>161</v>
      </c>
      <c r="P25" s="218"/>
      <c r="Q25" s="218"/>
    </row>
    <row r="26" spans="1:17" s="224" customFormat="1" ht="12.75">
      <c r="A26" s="15">
        <v>1</v>
      </c>
      <c r="B26" s="219">
        <v>1004</v>
      </c>
      <c r="C26" s="220" t="s">
        <v>1147</v>
      </c>
      <c r="D26" s="220" t="s">
        <v>1089</v>
      </c>
      <c r="E26" s="220" t="s">
        <v>757</v>
      </c>
      <c r="F26" s="220">
        <v>10</v>
      </c>
      <c r="G26" s="220" t="s">
        <v>579</v>
      </c>
      <c r="H26" s="220" t="s">
        <v>1023</v>
      </c>
      <c r="I26" s="220">
        <v>34</v>
      </c>
      <c r="J26" s="220">
        <v>6</v>
      </c>
      <c r="K26" s="220">
        <v>5</v>
      </c>
      <c r="L26" s="220">
        <v>4</v>
      </c>
      <c r="M26" s="220">
        <v>0</v>
      </c>
      <c r="N26" s="220">
        <v>4</v>
      </c>
      <c r="O26" s="221">
        <v>53</v>
      </c>
      <c r="P26" s="220" t="s">
        <v>1161</v>
      </c>
      <c r="Q26" s="220"/>
    </row>
    <row r="27" spans="1:17" s="224" customFormat="1" ht="12.75">
      <c r="A27" s="15">
        <v>2</v>
      </c>
      <c r="B27" s="219">
        <v>1002</v>
      </c>
      <c r="C27" s="220" t="s">
        <v>1147</v>
      </c>
      <c r="D27" s="220" t="s">
        <v>1067</v>
      </c>
      <c r="E27" s="220" t="s">
        <v>1068</v>
      </c>
      <c r="F27" s="220">
        <v>10</v>
      </c>
      <c r="G27" s="220" t="s">
        <v>528</v>
      </c>
      <c r="H27" s="220" t="s">
        <v>1157</v>
      </c>
      <c r="I27" s="220">
        <v>26</v>
      </c>
      <c r="J27" s="220">
        <v>14</v>
      </c>
      <c r="K27" s="220">
        <v>2</v>
      </c>
      <c r="L27" s="220">
        <v>0</v>
      </c>
      <c r="M27" s="220">
        <v>0</v>
      </c>
      <c r="N27" s="220">
        <v>10</v>
      </c>
      <c r="O27" s="221">
        <v>52</v>
      </c>
      <c r="P27" s="220" t="s">
        <v>828</v>
      </c>
      <c r="Q27" s="220"/>
    </row>
    <row r="28" spans="1:17" ht="12.75">
      <c r="A28" s="8">
        <v>3</v>
      </c>
      <c r="B28" s="222">
        <v>1007</v>
      </c>
      <c r="C28" s="223" t="s">
        <v>1147</v>
      </c>
      <c r="D28" s="223" t="s">
        <v>1162</v>
      </c>
      <c r="E28" s="223" t="s">
        <v>701</v>
      </c>
      <c r="F28" s="223">
        <v>10</v>
      </c>
      <c r="G28" s="223" t="s">
        <v>846</v>
      </c>
      <c r="H28" s="223" t="s">
        <v>1076</v>
      </c>
      <c r="I28" s="223">
        <v>8</v>
      </c>
      <c r="J28" s="223">
        <v>20</v>
      </c>
      <c r="K28" s="223">
        <v>4</v>
      </c>
      <c r="L28" s="223">
        <v>5</v>
      </c>
      <c r="M28" s="223">
        <v>0</v>
      </c>
      <c r="N28" s="223">
        <v>14</v>
      </c>
      <c r="O28" s="223">
        <v>51</v>
      </c>
      <c r="P28" s="223"/>
      <c r="Q28" s="223"/>
    </row>
    <row r="29" spans="1:17" ht="12.75">
      <c r="A29" s="8">
        <v>4</v>
      </c>
      <c r="B29" s="222">
        <v>1001</v>
      </c>
      <c r="C29" s="223" t="s">
        <v>1147</v>
      </c>
      <c r="D29" s="223" t="s">
        <v>1163</v>
      </c>
      <c r="E29" s="223" t="s">
        <v>922</v>
      </c>
      <c r="F29" s="223">
        <v>10</v>
      </c>
      <c r="G29" s="223" t="s">
        <v>528</v>
      </c>
      <c r="H29" s="223" t="s">
        <v>1157</v>
      </c>
      <c r="I29" s="223">
        <v>28</v>
      </c>
      <c r="J29" s="223">
        <v>0</v>
      </c>
      <c r="K29" s="223">
        <v>8</v>
      </c>
      <c r="L29" s="223">
        <v>0</v>
      </c>
      <c r="M29" s="223">
        <v>0</v>
      </c>
      <c r="N29" s="223">
        <v>6</v>
      </c>
      <c r="O29" s="223">
        <v>42</v>
      </c>
      <c r="P29" s="223"/>
      <c r="Q29" s="223" t="s">
        <v>828</v>
      </c>
    </row>
    <row r="30" spans="1:17" ht="12.75">
      <c r="A30" s="8">
        <v>5</v>
      </c>
      <c r="B30" s="222">
        <v>1006</v>
      </c>
      <c r="C30" s="223" t="s">
        <v>1147</v>
      </c>
      <c r="D30" s="223" t="s">
        <v>1164</v>
      </c>
      <c r="E30" s="223" t="s">
        <v>701</v>
      </c>
      <c r="F30" s="223">
        <v>10</v>
      </c>
      <c r="G30" s="223" t="s">
        <v>846</v>
      </c>
      <c r="H30" s="223" t="s">
        <v>1076</v>
      </c>
      <c r="I30" s="223">
        <v>16</v>
      </c>
      <c r="J30" s="223">
        <v>10</v>
      </c>
      <c r="K30" s="223">
        <v>6</v>
      </c>
      <c r="L30" s="223">
        <v>2</v>
      </c>
      <c r="M30" s="223">
        <v>0</v>
      </c>
      <c r="N30" s="223">
        <v>8</v>
      </c>
      <c r="O30" s="223">
        <v>42</v>
      </c>
      <c r="P30" s="223"/>
      <c r="Q30" s="223" t="s">
        <v>1165</v>
      </c>
    </row>
    <row r="31" spans="1:17" ht="12.75">
      <c r="A31" s="8">
        <v>6</v>
      </c>
      <c r="B31" s="222">
        <v>1005</v>
      </c>
      <c r="C31" s="223" t="s">
        <v>1147</v>
      </c>
      <c r="D31" s="223" t="s">
        <v>1082</v>
      </c>
      <c r="E31" s="223" t="s">
        <v>743</v>
      </c>
      <c r="F31" s="223">
        <v>10</v>
      </c>
      <c r="G31" s="223" t="s">
        <v>836</v>
      </c>
      <c r="H31" s="223" t="s">
        <v>1152</v>
      </c>
      <c r="I31" s="223">
        <v>11</v>
      </c>
      <c r="J31" s="223">
        <v>6</v>
      </c>
      <c r="K31" s="223">
        <v>3</v>
      </c>
      <c r="L31" s="223">
        <v>6</v>
      </c>
      <c r="M31" s="223">
        <v>0</v>
      </c>
      <c r="N31" s="223">
        <v>11</v>
      </c>
      <c r="O31" s="223">
        <v>37</v>
      </c>
      <c r="P31" s="223"/>
      <c r="Q31" s="223"/>
    </row>
    <row r="32" spans="1:17" ht="12.75">
      <c r="A32" s="8">
        <v>7</v>
      </c>
      <c r="B32" s="222">
        <v>1009</v>
      </c>
      <c r="C32" s="223" t="s">
        <v>1147</v>
      </c>
      <c r="D32" s="223" t="s">
        <v>1073</v>
      </c>
      <c r="E32" s="223" t="s">
        <v>610</v>
      </c>
      <c r="F32" s="223">
        <v>10</v>
      </c>
      <c r="G32" s="223" t="s">
        <v>937</v>
      </c>
      <c r="H32" s="223" t="s">
        <v>1166</v>
      </c>
      <c r="I32" s="223">
        <v>8</v>
      </c>
      <c r="J32" s="223">
        <v>4</v>
      </c>
      <c r="K32" s="223">
        <v>3</v>
      </c>
      <c r="L32" s="223">
        <v>0</v>
      </c>
      <c r="M32" s="223">
        <v>0</v>
      </c>
      <c r="N32" s="223">
        <v>4</v>
      </c>
      <c r="O32" s="223">
        <v>19</v>
      </c>
      <c r="P32" s="223"/>
      <c r="Q32" s="223"/>
    </row>
    <row r="33" spans="1:17" ht="12.75">
      <c r="A33" s="8">
        <v>8</v>
      </c>
      <c r="B33" s="222">
        <v>1003</v>
      </c>
      <c r="C33" s="223" t="s">
        <v>1147</v>
      </c>
      <c r="D33" s="223" t="s">
        <v>1167</v>
      </c>
      <c r="E33" s="223" t="s">
        <v>631</v>
      </c>
      <c r="F33" s="223">
        <v>10</v>
      </c>
      <c r="G33" s="223" t="s">
        <v>532</v>
      </c>
      <c r="H33" s="223" t="s">
        <v>1168</v>
      </c>
      <c r="I33" s="223">
        <v>8</v>
      </c>
      <c r="J33" s="223">
        <v>6</v>
      </c>
      <c r="K33" s="223">
        <v>0</v>
      </c>
      <c r="L33" s="223">
        <v>0</v>
      </c>
      <c r="M33" s="223">
        <v>0</v>
      </c>
      <c r="N33" s="223">
        <v>0</v>
      </c>
      <c r="O33" s="223">
        <v>14</v>
      </c>
      <c r="P33" s="223"/>
      <c r="Q33" s="223"/>
    </row>
    <row r="34" spans="1:17" ht="13.5" thickBot="1">
      <c r="A34" s="8">
        <v>9</v>
      </c>
      <c r="B34" s="222">
        <v>1008</v>
      </c>
      <c r="C34" s="223" t="s">
        <v>1147</v>
      </c>
      <c r="D34" s="223" t="s">
        <v>1169</v>
      </c>
      <c r="E34" s="223" t="s">
        <v>701</v>
      </c>
      <c r="F34" s="223">
        <v>10</v>
      </c>
      <c r="G34" s="223" t="s">
        <v>841</v>
      </c>
      <c r="H34" s="223" t="s">
        <v>1170</v>
      </c>
      <c r="I34" s="223">
        <v>3</v>
      </c>
      <c r="J34" s="223">
        <v>0</v>
      </c>
      <c r="K34" s="223">
        <v>1</v>
      </c>
      <c r="L34" s="223">
        <v>0</v>
      </c>
      <c r="M34" s="223">
        <v>0</v>
      </c>
      <c r="N34" s="223">
        <v>6</v>
      </c>
      <c r="O34" s="223">
        <v>10</v>
      </c>
      <c r="P34" s="223"/>
      <c r="Q34" s="223"/>
    </row>
    <row r="35" spans="1:17" ht="12.75">
      <c r="A35" s="8"/>
      <c r="B35" s="225"/>
      <c r="C35" s="226"/>
      <c r="D35" s="226"/>
      <c r="E35" s="226"/>
      <c r="F35" s="226"/>
      <c r="G35" s="226"/>
      <c r="H35" s="226"/>
      <c r="I35" s="226">
        <v>44</v>
      </c>
      <c r="J35" s="226">
        <v>28</v>
      </c>
      <c r="K35" s="226">
        <v>49</v>
      </c>
      <c r="L35" s="226">
        <v>28</v>
      </c>
      <c r="M35" s="226">
        <v>32</v>
      </c>
      <c r="N35" s="226">
        <v>53</v>
      </c>
      <c r="O35" s="226">
        <v>234</v>
      </c>
      <c r="P35" s="226"/>
      <c r="Q35" s="226"/>
    </row>
    <row r="36" spans="1:17" ht="12.75">
      <c r="A36" s="15">
        <v>1</v>
      </c>
      <c r="B36" s="219">
        <v>1105</v>
      </c>
      <c r="C36" s="220" t="s">
        <v>1147</v>
      </c>
      <c r="D36" s="220" t="s">
        <v>1101</v>
      </c>
      <c r="E36" s="220" t="s">
        <v>706</v>
      </c>
      <c r="F36" s="220">
        <v>11</v>
      </c>
      <c r="G36" s="220" t="s">
        <v>836</v>
      </c>
      <c r="H36" s="220" t="s">
        <v>1152</v>
      </c>
      <c r="I36" s="220">
        <v>30</v>
      </c>
      <c r="J36" s="220">
        <v>26</v>
      </c>
      <c r="K36" s="220">
        <v>13</v>
      </c>
      <c r="L36" s="220">
        <v>0</v>
      </c>
      <c r="M36" s="220">
        <v>7</v>
      </c>
      <c r="N36" s="220">
        <v>0</v>
      </c>
      <c r="O36" s="221">
        <v>76</v>
      </c>
      <c r="P36" s="220" t="s">
        <v>1161</v>
      </c>
      <c r="Q36" s="220"/>
    </row>
    <row r="37" spans="1:17" ht="12.75">
      <c r="A37" s="8">
        <v>2</v>
      </c>
      <c r="B37" s="222">
        <v>1103</v>
      </c>
      <c r="C37" s="223" t="s">
        <v>1147</v>
      </c>
      <c r="D37" s="223" t="s">
        <v>826</v>
      </c>
      <c r="E37" s="223" t="s">
        <v>631</v>
      </c>
      <c r="F37" s="223">
        <v>11</v>
      </c>
      <c r="G37" s="223" t="s">
        <v>579</v>
      </c>
      <c r="H37" s="223" t="s">
        <v>1023</v>
      </c>
      <c r="I37" s="223">
        <v>31</v>
      </c>
      <c r="J37" s="223">
        <v>0</v>
      </c>
      <c r="K37" s="223">
        <v>6</v>
      </c>
      <c r="L37" s="223">
        <v>2</v>
      </c>
      <c r="M37" s="223">
        <v>8</v>
      </c>
      <c r="N37" s="223">
        <v>27</v>
      </c>
      <c r="O37" s="223">
        <v>74</v>
      </c>
      <c r="P37" s="223"/>
      <c r="Q37" s="223"/>
    </row>
    <row r="38" spans="1:17" ht="12.75">
      <c r="A38" s="8">
        <v>3</v>
      </c>
      <c r="B38" s="222">
        <v>1104</v>
      </c>
      <c r="C38" s="223" t="s">
        <v>1147</v>
      </c>
      <c r="D38" s="223" t="s">
        <v>1171</v>
      </c>
      <c r="E38" s="223" t="s">
        <v>695</v>
      </c>
      <c r="F38" s="223">
        <v>11</v>
      </c>
      <c r="G38" s="223" t="s">
        <v>579</v>
      </c>
      <c r="H38" s="223" t="s">
        <v>1023</v>
      </c>
      <c r="I38" s="223">
        <v>40</v>
      </c>
      <c r="J38" s="223">
        <v>14</v>
      </c>
      <c r="K38" s="223">
        <v>7</v>
      </c>
      <c r="L38" s="223">
        <v>0</v>
      </c>
      <c r="M38" s="223">
        <v>9</v>
      </c>
      <c r="N38" s="223">
        <v>2</v>
      </c>
      <c r="O38" s="223">
        <v>72</v>
      </c>
      <c r="P38" s="223"/>
      <c r="Q38" s="223" t="s">
        <v>1161</v>
      </c>
    </row>
    <row r="39" spans="1:17" ht="12.75">
      <c r="A39" s="8">
        <v>4</v>
      </c>
      <c r="B39" s="222">
        <v>1102</v>
      </c>
      <c r="C39" s="223" t="s">
        <v>1147</v>
      </c>
      <c r="D39" s="223" t="s">
        <v>1172</v>
      </c>
      <c r="E39" s="223" t="s">
        <v>741</v>
      </c>
      <c r="F39" s="223">
        <v>11</v>
      </c>
      <c r="G39" s="223" t="s">
        <v>587</v>
      </c>
      <c r="H39" s="223" t="s">
        <v>1116</v>
      </c>
      <c r="I39" s="223">
        <v>25</v>
      </c>
      <c r="J39" s="223">
        <v>0</v>
      </c>
      <c r="K39" s="223">
        <v>0</v>
      </c>
      <c r="L39" s="223">
        <v>0</v>
      </c>
      <c r="M39" s="223">
        <v>3</v>
      </c>
      <c r="N39" s="223">
        <v>0</v>
      </c>
      <c r="O39" s="223">
        <v>28</v>
      </c>
      <c r="P39" s="223"/>
      <c r="Q39" s="223"/>
    </row>
    <row r="40" spans="1:17" ht="12.75">
      <c r="A40" s="8">
        <v>5</v>
      </c>
      <c r="B40" s="222">
        <v>1101</v>
      </c>
      <c r="C40" s="223" t="s">
        <v>1147</v>
      </c>
      <c r="D40" s="223" t="s">
        <v>1173</v>
      </c>
      <c r="E40" s="223" t="s">
        <v>1174</v>
      </c>
      <c r="F40" s="223">
        <v>11</v>
      </c>
      <c r="G40" s="223" t="s">
        <v>532</v>
      </c>
      <c r="H40" s="223" t="s">
        <v>1168</v>
      </c>
      <c r="I40" s="223">
        <v>6</v>
      </c>
      <c r="J40" s="223">
        <v>2</v>
      </c>
      <c r="K40" s="223">
        <v>0</v>
      </c>
      <c r="L40" s="223">
        <v>0</v>
      </c>
      <c r="M40" s="223">
        <v>3</v>
      </c>
      <c r="N40" s="223">
        <v>0</v>
      </c>
      <c r="O40" s="223">
        <v>11</v>
      </c>
      <c r="P40" s="223"/>
      <c r="Q40" s="223"/>
    </row>
    <row r="41" spans="1:17" ht="12.75">
      <c r="A41" s="8"/>
      <c r="B41" s="222">
        <v>1106</v>
      </c>
      <c r="C41" s="223" t="s">
        <v>1147</v>
      </c>
      <c r="D41" s="223" t="s">
        <v>1175</v>
      </c>
      <c r="E41" s="223" t="s">
        <v>560</v>
      </c>
      <c r="F41" s="223">
        <v>11</v>
      </c>
      <c r="G41" s="223" t="s">
        <v>841</v>
      </c>
      <c r="H41" s="223" t="s">
        <v>1170</v>
      </c>
      <c r="I41" s="223"/>
      <c r="J41" s="223"/>
      <c r="K41" s="223"/>
      <c r="L41" s="223"/>
      <c r="M41" s="223"/>
      <c r="N41" s="223"/>
      <c r="O41" s="223"/>
      <c r="P41" s="223" t="s">
        <v>644</v>
      </c>
      <c r="Q41" s="223" t="s">
        <v>828</v>
      </c>
    </row>
    <row r="42" spans="2:13" ht="12.75"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</row>
    <row r="43" spans="2:13" ht="12.75"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</row>
    <row r="44" spans="2:13" ht="12.75"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</row>
    <row r="45" spans="2:13" ht="12.75"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</row>
    <row r="46" spans="2:13" ht="12.75"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</row>
    <row r="47" spans="2:13" ht="12.75"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</row>
    <row r="48" spans="2:13" ht="12.75"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</row>
    <row r="49" spans="2:13" ht="12.75"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</row>
    <row r="50" spans="2:13" ht="12.75"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</row>
    <row r="51" spans="2:13" ht="12.75"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</row>
    <row r="52" spans="2:13" ht="12.75"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</row>
    <row r="53" spans="2:13" ht="12.75"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</row>
    <row r="54" spans="2:13" ht="12.75"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</row>
    <row r="55" spans="2:13" ht="12.75"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</row>
    <row r="56" spans="2:13" ht="12.75"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</row>
    <row r="57" spans="2:13" ht="12.75"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</row>
    <row r="58" spans="2:13" ht="12.75"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</row>
    <row r="59" spans="2:13" ht="12.75"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</row>
    <row r="60" spans="2:13" ht="12.75"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</row>
    <row r="61" spans="2:13" ht="12.75"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</row>
    <row r="62" spans="2:13" ht="12.75"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</row>
    <row r="63" spans="2:13" ht="12.75"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</row>
    <row r="64" spans="2:13" ht="12.75"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</row>
    <row r="65" spans="2:13" ht="12.75"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</row>
    <row r="66" spans="2:13" ht="12.75"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</row>
    <row r="67" spans="2:13" ht="12.75"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</row>
    <row r="68" spans="2:13" ht="12.75"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</row>
    <row r="69" spans="2:13" ht="12.75"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</row>
    <row r="70" spans="2:13" ht="12.75"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</row>
    <row r="71" spans="2:13" ht="12.75"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</row>
    <row r="72" spans="2:13" ht="12.75"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</row>
    <row r="73" spans="2:13" ht="12.75"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</row>
    <row r="74" spans="2:13" ht="12.75"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</row>
    <row r="75" spans="2:13" ht="12.75"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</row>
    <row r="76" spans="2:13" ht="12.75"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</row>
    <row r="77" spans="2:13" ht="12.75"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</row>
    <row r="78" spans="2:13" ht="12.75"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</row>
    <row r="79" spans="2:13" ht="12.75"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</row>
    <row r="80" spans="2:13" ht="12.75"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</row>
    <row r="81" spans="2:13" ht="12.75"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</row>
    <row r="82" spans="2:13" ht="12.75"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</row>
    <row r="83" spans="2:13" ht="12.75"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</row>
    <row r="84" spans="2:13" ht="12.75"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</row>
    <row r="85" spans="2:13" ht="12.75"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</row>
    <row r="86" spans="2:13" ht="12.75"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</row>
    <row r="87" spans="2:13" ht="12.75"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</row>
    <row r="88" spans="2:13" ht="12.75"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</row>
    <row r="89" spans="2:13" ht="12.75"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</row>
    <row r="90" spans="2:13" ht="12.75"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</row>
    <row r="91" spans="2:13" ht="12.75"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</row>
    <row r="92" spans="2:13" ht="12.75"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</row>
    <row r="93" spans="2:13" ht="12.75"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</row>
    <row r="94" spans="2:13" ht="12.75"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</row>
    <row r="95" spans="2:13" ht="12.75"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</row>
    <row r="96" spans="2:13" ht="12.75"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</row>
    <row r="97" spans="2:13" ht="12.75"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</row>
    <row r="98" spans="2:13" ht="12.75"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8"/>
  </sheetPr>
  <dimension ref="A1:L55"/>
  <sheetViews>
    <sheetView workbookViewId="0" topLeftCell="A13">
      <selection activeCell="E41" sqref="E41"/>
    </sheetView>
  </sheetViews>
  <sheetFormatPr defaultColWidth="9.00390625" defaultRowHeight="12.75"/>
  <cols>
    <col min="1" max="1" width="7.125" style="0" customWidth="1"/>
    <col min="2" max="2" width="7.75390625" style="0" customWidth="1"/>
    <col min="3" max="3" width="12.625" style="0" customWidth="1"/>
    <col min="4" max="4" width="11.875" style="0" customWidth="1"/>
    <col min="5" max="5" width="25.75390625" style="0" customWidth="1"/>
    <col min="6" max="6" width="16.625" style="0" customWidth="1"/>
    <col min="7" max="7" width="10.00390625" style="0" customWidth="1"/>
    <col min="9" max="9" width="11.375" style="0" customWidth="1"/>
    <col min="10" max="10" width="11.125" style="0" customWidth="1"/>
    <col min="11" max="11" width="10.875" style="0" customWidth="1"/>
    <col min="12" max="12" width="11.25390625" style="0" customWidth="1"/>
  </cols>
  <sheetData>
    <row r="1" spans="1:12" ht="12.75">
      <c r="A1" s="833" t="s">
        <v>1176</v>
      </c>
      <c r="B1" s="833"/>
      <c r="C1" s="833"/>
      <c r="D1" s="833"/>
      <c r="E1" s="833"/>
      <c r="F1" s="833"/>
      <c r="G1" s="833"/>
      <c r="H1" s="833"/>
      <c r="I1" s="833"/>
      <c r="J1" s="833"/>
      <c r="K1" s="833"/>
      <c r="L1" s="833"/>
    </row>
    <row r="2" spans="1:12" ht="12.75">
      <c r="A2" s="833" t="s">
        <v>1177</v>
      </c>
      <c r="B2" s="833"/>
      <c r="C2" s="833"/>
      <c r="D2" s="833"/>
      <c r="E2" s="833"/>
      <c r="F2" s="833"/>
      <c r="G2" s="833"/>
      <c r="H2" s="833"/>
      <c r="I2" s="833"/>
      <c r="J2" s="833"/>
      <c r="K2" s="833"/>
      <c r="L2" s="833"/>
    </row>
    <row r="3" spans="1:12" ht="12.75">
      <c r="A3" s="834" t="s">
        <v>1178</v>
      </c>
      <c r="B3" s="834"/>
      <c r="C3" s="834"/>
      <c r="D3" s="834"/>
      <c r="E3" s="834"/>
      <c r="F3" s="834"/>
      <c r="G3" s="834"/>
      <c r="H3" s="834"/>
      <c r="I3" s="834"/>
      <c r="J3" s="834"/>
      <c r="K3" s="834"/>
      <c r="L3" s="834"/>
    </row>
    <row r="4" ht="12.75">
      <c r="B4" t="s">
        <v>1179</v>
      </c>
    </row>
    <row r="5" ht="12.75">
      <c r="B5" t="s">
        <v>1180</v>
      </c>
    </row>
    <row r="6" ht="13.5" thickBot="1"/>
    <row r="7" spans="1:12" ht="26.25" thickBot="1">
      <c r="A7" s="26" t="s">
        <v>497</v>
      </c>
      <c r="B7" s="227" t="s">
        <v>873</v>
      </c>
      <c r="C7" s="228" t="s">
        <v>1181</v>
      </c>
      <c r="D7" s="228" t="s">
        <v>1182</v>
      </c>
      <c r="E7" s="228" t="s">
        <v>823</v>
      </c>
      <c r="F7" s="229" t="s">
        <v>1183</v>
      </c>
      <c r="G7" s="230" t="s">
        <v>1184</v>
      </c>
      <c r="H7" s="231" t="s">
        <v>1185</v>
      </c>
      <c r="I7" s="231" t="s">
        <v>1186</v>
      </c>
      <c r="J7" s="231" t="s">
        <v>1187</v>
      </c>
      <c r="K7" s="232" t="s">
        <v>1188</v>
      </c>
      <c r="L7" s="230" t="s">
        <v>1189</v>
      </c>
    </row>
    <row r="8" spans="1:12" ht="14.25">
      <c r="A8" s="25">
        <v>1</v>
      </c>
      <c r="B8" s="233">
        <v>1003</v>
      </c>
      <c r="C8" s="15" t="s">
        <v>1190</v>
      </c>
      <c r="D8" s="15" t="s">
        <v>523</v>
      </c>
      <c r="E8" s="15" t="s">
        <v>836</v>
      </c>
      <c r="F8" s="15" t="s">
        <v>1191</v>
      </c>
      <c r="G8" s="15"/>
      <c r="H8" s="15">
        <v>15</v>
      </c>
      <c r="I8" s="15">
        <v>36</v>
      </c>
      <c r="J8" s="234" t="s">
        <v>1192</v>
      </c>
      <c r="K8" s="235" t="s">
        <v>1193</v>
      </c>
      <c r="L8" s="15" t="s">
        <v>520</v>
      </c>
    </row>
    <row r="9" spans="1:12" ht="14.25">
      <c r="A9" s="26">
        <v>2</v>
      </c>
      <c r="B9" s="169">
        <v>1002</v>
      </c>
      <c r="C9" s="8" t="s">
        <v>1194</v>
      </c>
      <c r="D9" s="8" t="s">
        <v>658</v>
      </c>
      <c r="E9" s="8" t="s">
        <v>836</v>
      </c>
      <c r="F9" s="8" t="s">
        <v>1191</v>
      </c>
      <c r="G9" s="8" t="s">
        <v>1195</v>
      </c>
      <c r="H9" s="8">
        <v>10</v>
      </c>
      <c r="I9" s="8">
        <v>39</v>
      </c>
      <c r="J9" s="236" t="s">
        <v>1196</v>
      </c>
      <c r="K9" s="237" t="s">
        <v>1197</v>
      </c>
      <c r="L9" s="8"/>
    </row>
    <row r="10" spans="1:12" ht="14.25">
      <c r="A10" s="26">
        <v>3</v>
      </c>
      <c r="B10" s="169">
        <v>1101</v>
      </c>
      <c r="C10" s="8" t="s">
        <v>1198</v>
      </c>
      <c r="D10" s="8" t="s">
        <v>631</v>
      </c>
      <c r="E10" s="8" t="s">
        <v>836</v>
      </c>
      <c r="F10" s="8" t="s">
        <v>1199</v>
      </c>
      <c r="G10" s="8"/>
      <c r="H10" s="8">
        <v>15</v>
      </c>
      <c r="I10" s="8">
        <v>22</v>
      </c>
      <c r="J10" s="236" t="s">
        <v>1200</v>
      </c>
      <c r="K10" s="237" t="s">
        <v>1201</v>
      </c>
      <c r="L10" s="8"/>
    </row>
    <row r="11" spans="1:12" ht="14.25">
      <c r="A11" s="26">
        <v>4</v>
      </c>
      <c r="B11" s="169">
        <v>1001</v>
      </c>
      <c r="C11" s="8" t="s">
        <v>1092</v>
      </c>
      <c r="D11" s="8" t="s">
        <v>757</v>
      </c>
      <c r="E11" s="8" t="s">
        <v>931</v>
      </c>
      <c r="F11" s="8" t="s">
        <v>1202</v>
      </c>
      <c r="G11" s="8"/>
      <c r="H11" s="8">
        <v>13</v>
      </c>
      <c r="I11" s="8">
        <v>18</v>
      </c>
      <c r="J11" s="236" t="s">
        <v>1203</v>
      </c>
      <c r="K11" s="237" t="s">
        <v>1204</v>
      </c>
      <c r="L11" s="8"/>
    </row>
    <row r="12" spans="1:12" ht="14.25">
      <c r="A12" s="238"/>
      <c r="B12" s="170"/>
      <c r="C12" s="191"/>
      <c r="D12" s="191"/>
      <c r="E12" s="191"/>
      <c r="F12" s="191"/>
      <c r="G12" s="191"/>
      <c r="H12" s="191"/>
      <c r="I12" s="191"/>
      <c r="J12" s="239"/>
      <c r="K12" s="240"/>
      <c r="L12" s="8"/>
    </row>
    <row r="13" spans="1:12" ht="14.25">
      <c r="A13" s="25">
        <v>1</v>
      </c>
      <c r="B13" s="155">
        <v>903</v>
      </c>
      <c r="C13" s="15" t="s">
        <v>1205</v>
      </c>
      <c r="D13" s="15" t="s">
        <v>651</v>
      </c>
      <c r="E13" s="15" t="s">
        <v>841</v>
      </c>
      <c r="F13" s="15" t="s">
        <v>1206</v>
      </c>
      <c r="G13" s="241" t="s">
        <v>1161</v>
      </c>
      <c r="H13" s="242">
        <v>24</v>
      </c>
      <c r="I13" s="242">
        <v>37</v>
      </c>
      <c r="J13" s="242" t="s">
        <v>1207</v>
      </c>
      <c r="K13" s="243" t="s">
        <v>1208</v>
      </c>
      <c r="L13" s="242" t="s">
        <v>515</v>
      </c>
    </row>
    <row r="14" spans="1:12" ht="14.25">
      <c r="A14" s="26">
        <v>2</v>
      </c>
      <c r="B14" s="164">
        <v>908</v>
      </c>
      <c r="C14" s="8" t="s">
        <v>1209</v>
      </c>
      <c r="D14" s="8" t="s">
        <v>523</v>
      </c>
      <c r="E14" s="8" t="s">
        <v>836</v>
      </c>
      <c r="F14" s="8" t="s">
        <v>1191</v>
      </c>
      <c r="G14" s="28"/>
      <c r="H14" s="8">
        <v>24</v>
      </c>
      <c r="I14" s="8">
        <v>31</v>
      </c>
      <c r="J14" s="236" t="s">
        <v>1210</v>
      </c>
      <c r="K14" s="244" t="s">
        <v>1211</v>
      </c>
      <c r="L14" s="8"/>
    </row>
    <row r="15" spans="1:12" ht="14.25">
      <c r="A15" s="26">
        <v>3</v>
      </c>
      <c r="B15" s="164">
        <v>907</v>
      </c>
      <c r="C15" s="8" t="s">
        <v>1212</v>
      </c>
      <c r="D15" s="8" t="s">
        <v>779</v>
      </c>
      <c r="E15" s="8" t="s">
        <v>836</v>
      </c>
      <c r="F15" s="8" t="s">
        <v>1191</v>
      </c>
      <c r="G15" s="28" t="s">
        <v>1195</v>
      </c>
      <c r="H15" s="8">
        <v>26</v>
      </c>
      <c r="I15" s="8">
        <v>35</v>
      </c>
      <c r="J15" s="236" t="s">
        <v>1213</v>
      </c>
      <c r="K15" s="244" t="s">
        <v>1214</v>
      </c>
      <c r="L15" s="8"/>
    </row>
    <row r="16" spans="1:12" ht="15.75">
      <c r="A16" s="26">
        <v>4</v>
      </c>
      <c r="B16" s="164">
        <v>902</v>
      </c>
      <c r="C16" s="245" t="s">
        <v>1215</v>
      </c>
      <c r="D16" s="245" t="s">
        <v>531</v>
      </c>
      <c r="E16" s="8" t="s">
        <v>532</v>
      </c>
      <c r="F16" s="245" t="s">
        <v>533</v>
      </c>
      <c r="G16" s="245"/>
      <c r="H16" s="245">
        <v>20</v>
      </c>
      <c r="I16" s="245">
        <v>35</v>
      </c>
      <c r="J16" s="246" t="s">
        <v>1216</v>
      </c>
      <c r="K16" s="247" t="s">
        <v>1217</v>
      </c>
      <c r="L16" s="8"/>
    </row>
    <row r="17" spans="1:12" ht="14.25">
      <c r="A17" s="26">
        <v>5</v>
      </c>
      <c r="B17" s="164">
        <v>905</v>
      </c>
      <c r="C17" s="8" t="s">
        <v>862</v>
      </c>
      <c r="D17" s="8" t="s">
        <v>527</v>
      </c>
      <c r="E17" s="8" t="s">
        <v>587</v>
      </c>
      <c r="F17" s="8" t="s">
        <v>1218</v>
      </c>
      <c r="G17" s="8"/>
      <c r="H17" s="8">
        <v>22</v>
      </c>
      <c r="I17" s="8"/>
      <c r="J17" s="8"/>
      <c r="K17" s="248">
        <v>22</v>
      </c>
      <c r="L17" s="8"/>
    </row>
    <row r="18" spans="1:12" ht="14.25">
      <c r="A18" s="238"/>
      <c r="B18" s="170"/>
      <c r="C18" s="191"/>
      <c r="D18" s="191"/>
      <c r="E18" s="191"/>
      <c r="F18" s="191"/>
      <c r="G18" s="191"/>
      <c r="H18" s="191"/>
      <c r="I18" s="191"/>
      <c r="J18" s="239"/>
      <c r="K18" s="239"/>
      <c r="L18" s="8"/>
    </row>
    <row r="19" spans="1:12" ht="14.25">
      <c r="A19" s="25">
        <v>1</v>
      </c>
      <c r="B19" s="155">
        <v>909</v>
      </c>
      <c r="C19" s="15" t="s">
        <v>1219</v>
      </c>
      <c r="D19" s="15" t="s">
        <v>1111</v>
      </c>
      <c r="E19" s="15" t="s">
        <v>836</v>
      </c>
      <c r="F19" s="15" t="s">
        <v>1199</v>
      </c>
      <c r="G19" s="15"/>
      <c r="H19" s="15">
        <v>13</v>
      </c>
      <c r="I19" s="249" t="s">
        <v>1220</v>
      </c>
      <c r="J19" s="234" t="s">
        <v>1221</v>
      </c>
      <c r="K19" s="243" t="s">
        <v>1222</v>
      </c>
      <c r="L19" s="15" t="s">
        <v>520</v>
      </c>
    </row>
    <row r="20" spans="1:12" ht="14.25" customHeight="1">
      <c r="A20" s="26">
        <v>2</v>
      </c>
      <c r="B20" s="164">
        <v>901</v>
      </c>
      <c r="C20" s="245" t="s">
        <v>1223</v>
      </c>
      <c r="D20" s="245" t="s">
        <v>1224</v>
      </c>
      <c r="E20" s="8" t="s">
        <v>532</v>
      </c>
      <c r="F20" s="245" t="s">
        <v>1225</v>
      </c>
      <c r="G20" s="245"/>
      <c r="H20" s="245">
        <v>10</v>
      </c>
      <c r="I20" s="245">
        <v>26</v>
      </c>
      <c r="J20" s="246" t="s">
        <v>1226</v>
      </c>
      <c r="K20" s="247" t="s">
        <v>1227</v>
      </c>
      <c r="L20" s="8"/>
    </row>
    <row r="21" spans="1:12" ht="14.25">
      <c r="A21" s="26">
        <v>3</v>
      </c>
      <c r="B21" s="164">
        <v>910</v>
      </c>
      <c r="C21" s="8" t="s">
        <v>1228</v>
      </c>
      <c r="D21" s="8" t="s">
        <v>625</v>
      </c>
      <c r="E21" s="8" t="s">
        <v>939</v>
      </c>
      <c r="F21" s="8" t="s">
        <v>1229</v>
      </c>
      <c r="G21" s="8"/>
      <c r="H21" s="8">
        <v>12</v>
      </c>
      <c r="I21" s="8"/>
      <c r="J21" s="8"/>
      <c r="K21" s="248">
        <v>12</v>
      </c>
      <c r="L21" s="8"/>
    </row>
    <row r="22" spans="1:12" ht="14.25">
      <c r="A22" s="26">
        <v>4</v>
      </c>
      <c r="B22" s="164">
        <v>906</v>
      </c>
      <c r="C22" s="8" t="s">
        <v>1230</v>
      </c>
      <c r="D22" s="8" t="s">
        <v>698</v>
      </c>
      <c r="E22" s="8" t="s">
        <v>587</v>
      </c>
      <c r="F22" s="8" t="s">
        <v>1218</v>
      </c>
      <c r="G22" s="8"/>
      <c r="H22" s="8">
        <v>11</v>
      </c>
      <c r="I22" s="8"/>
      <c r="J22" s="8"/>
      <c r="K22" s="248">
        <v>11</v>
      </c>
      <c r="L22" s="8"/>
    </row>
    <row r="23" spans="1:11" ht="14.25">
      <c r="A23" s="238"/>
      <c r="B23" s="170"/>
      <c r="C23" s="191"/>
      <c r="D23" s="191"/>
      <c r="E23" s="191"/>
      <c r="F23" s="191"/>
      <c r="G23" s="191"/>
      <c r="H23" s="191"/>
      <c r="I23" s="191"/>
      <c r="J23" s="239"/>
      <c r="K23" s="239"/>
    </row>
    <row r="24" spans="1:11" ht="15" customHeight="1" thickBot="1">
      <c r="A24" s="832" t="s">
        <v>1231</v>
      </c>
      <c r="B24" s="832"/>
      <c r="C24" s="832"/>
      <c r="D24" s="832"/>
      <c r="E24" s="191"/>
      <c r="F24" s="191"/>
      <c r="G24" s="191"/>
      <c r="H24" s="191"/>
      <c r="I24" s="230"/>
      <c r="J24" s="239"/>
      <c r="K24" s="239"/>
    </row>
    <row r="25" spans="1:11" ht="27" customHeight="1" thickBot="1">
      <c r="A25" s="26" t="s">
        <v>497</v>
      </c>
      <c r="B25" s="227" t="s">
        <v>873</v>
      </c>
      <c r="C25" s="228" t="s">
        <v>1181</v>
      </c>
      <c r="D25" s="228" t="s">
        <v>1182</v>
      </c>
      <c r="E25" s="228" t="s">
        <v>823</v>
      </c>
      <c r="F25" s="229" t="s">
        <v>1183</v>
      </c>
      <c r="G25" s="230" t="s">
        <v>1184</v>
      </c>
      <c r="H25" s="231" t="s">
        <v>1185</v>
      </c>
      <c r="I25" s="230" t="s">
        <v>1189</v>
      </c>
      <c r="J25" s="239"/>
      <c r="K25" s="239"/>
    </row>
    <row r="26" spans="1:12" ht="12.75">
      <c r="A26" s="11">
        <v>1</v>
      </c>
      <c r="B26" s="250">
        <v>709</v>
      </c>
      <c r="C26" s="14" t="s">
        <v>1232</v>
      </c>
      <c r="D26" s="14" t="s">
        <v>779</v>
      </c>
      <c r="E26" s="251" t="s">
        <v>514</v>
      </c>
      <c r="F26" s="251" t="s">
        <v>1233</v>
      </c>
      <c r="G26" s="11"/>
      <c r="H26" s="11">
        <v>19</v>
      </c>
      <c r="I26" s="242" t="s">
        <v>515</v>
      </c>
      <c r="J26" s="252"/>
      <c r="K26" s="239"/>
      <c r="L26" s="253"/>
    </row>
    <row r="27" spans="1:12" ht="12.75">
      <c r="A27" s="11">
        <v>2</v>
      </c>
      <c r="B27" s="250">
        <v>813</v>
      </c>
      <c r="C27" s="254" t="s">
        <v>1234</v>
      </c>
      <c r="D27" s="254" t="s">
        <v>1235</v>
      </c>
      <c r="E27" s="254" t="s">
        <v>889</v>
      </c>
      <c r="F27" s="254" t="s">
        <v>1236</v>
      </c>
      <c r="G27" s="255"/>
      <c r="H27" s="250">
        <v>18</v>
      </c>
      <c r="I27" s="242" t="s">
        <v>520</v>
      </c>
      <c r="J27" s="252"/>
      <c r="K27" s="239"/>
      <c r="L27" s="253"/>
    </row>
    <row r="28" spans="1:12" ht="15.75">
      <c r="A28" s="26">
        <v>3</v>
      </c>
      <c r="B28" s="164">
        <v>705</v>
      </c>
      <c r="C28" s="256" t="s">
        <v>1237</v>
      </c>
      <c r="D28" s="256" t="s">
        <v>571</v>
      </c>
      <c r="E28" s="256" t="s">
        <v>532</v>
      </c>
      <c r="F28" s="256" t="s">
        <v>533</v>
      </c>
      <c r="G28" s="257"/>
      <c r="H28" s="257">
        <v>17</v>
      </c>
      <c r="I28" s="258"/>
      <c r="J28" s="252"/>
      <c r="K28" s="239"/>
      <c r="L28" s="253"/>
    </row>
    <row r="29" spans="1:12" ht="14.25">
      <c r="A29" s="26">
        <v>3</v>
      </c>
      <c r="B29" s="164">
        <v>816</v>
      </c>
      <c r="C29" s="259" t="s">
        <v>1238</v>
      </c>
      <c r="D29" s="259" t="s">
        <v>531</v>
      </c>
      <c r="E29" s="259" t="s">
        <v>679</v>
      </c>
      <c r="F29" s="259" t="s">
        <v>1239</v>
      </c>
      <c r="G29" s="260"/>
      <c r="H29" s="167">
        <v>17</v>
      </c>
      <c r="I29" s="258"/>
      <c r="J29" s="252"/>
      <c r="K29" s="239"/>
      <c r="L29" s="253"/>
    </row>
    <row r="30" spans="1:12" ht="14.25">
      <c r="A30" s="26">
        <v>5</v>
      </c>
      <c r="B30" s="164">
        <v>707</v>
      </c>
      <c r="C30" s="8" t="s">
        <v>1240</v>
      </c>
      <c r="D30" s="8" t="s">
        <v>523</v>
      </c>
      <c r="E30" s="8" t="s">
        <v>545</v>
      </c>
      <c r="F30" s="8" t="s">
        <v>1241</v>
      </c>
      <c r="G30" s="257"/>
      <c r="H30" s="257">
        <v>16</v>
      </c>
      <c r="I30" s="258"/>
      <c r="J30" s="252"/>
      <c r="K30" s="239"/>
      <c r="L30" s="253"/>
    </row>
    <row r="31" spans="1:12" ht="14.25">
      <c r="A31" s="26">
        <v>6</v>
      </c>
      <c r="B31" s="164">
        <v>811</v>
      </c>
      <c r="C31" s="8" t="s">
        <v>1007</v>
      </c>
      <c r="D31" s="8" t="s">
        <v>586</v>
      </c>
      <c r="E31" s="8" t="s">
        <v>939</v>
      </c>
      <c r="F31" s="8" t="s">
        <v>1229</v>
      </c>
      <c r="G31" s="212"/>
      <c r="H31" s="257">
        <v>15</v>
      </c>
      <c r="I31" s="258"/>
      <c r="J31" s="252"/>
      <c r="K31" s="239"/>
      <c r="L31" s="253"/>
    </row>
    <row r="32" spans="1:12" ht="14.25">
      <c r="A32" s="26">
        <v>6</v>
      </c>
      <c r="B32" s="164">
        <v>803</v>
      </c>
      <c r="C32" s="8" t="s">
        <v>1242</v>
      </c>
      <c r="D32" s="8" t="s">
        <v>1025</v>
      </c>
      <c r="E32" s="8" t="s">
        <v>841</v>
      </c>
      <c r="F32" s="8" t="s">
        <v>1206</v>
      </c>
      <c r="G32" s="8"/>
      <c r="H32" s="26">
        <v>15</v>
      </c>
      <c r="I32" s="258"/>
      <c r="J32" s="252"/>
      <c r="K32" s="239"/>
      <c r="L32" s="253"/>
    </row>
    <row r="33" spans="1:12" ht="14.25">
      <c r="A33" s="26">
        <v>10</v>
      </c>
      <c r="B33" s="164">
        <v>805</v>
      </c>
      <c r="C33" s="8" t="s">
        <v>1243</v>
      </c>
      <c r="D33" s="8" t="s">
        <v>575</v>
      </c>
      <c r="E33" s="8" t="s">
        <v>836</v>
      </c>
      <c r="F33" s="8" t="s">
        <v>1191</v>
      </c>
      <c r="G33" s="8"/>
      <c r="H33" s="257">
        <v>13</v>
      </c>
      <c r="I33" s="258"/>
      <c r="J33" s="252"/>
      <c r="K33" s="239"/>
      <c r="L33" s="253"/>
    </row>
    <row r="34" spans="1:12" ht="14.25">
      <c r="A34" s="26">
        <v>10</v>
      </c>
      <c r="B34" s="164">
        <v>802</v>
      </c>
      <c r="C34" s="8" t="s">
        <v>1244</v>
      </c>
      <c r="D34" s="8" t="s">
        <v>552</v>
      </c>
      <c r="E34" s="8" t="s">
        <v>576</v>
      </c>
      <c r="F34" s="8" t="s">
        <v>1245</v>
      </c>
      <c r="G34" s="8"/>
      <c r="H34" s="26">
        <v>13</v>
      </c>
      <c r="I34" s="258"/>
      <c r="J34" s="252"/>
      <c r="K34" s="239"/>
      <c r="L34" s="253"/>
    </row>
    <row r="35" spans="1:9" ht="14.25">
      <c r="A35" s="26">
        <v>10</v>
      </c>
      <c r="B35" s="164">
        <v>814</v>
      </c>
      <c r="C35" s="8" t="s">
        <v>1246</v>
      </c>
      <c r="D35" s="8" t="s">
        <v>552</v>
      </c>
      <c r="E35" s="8" t="s">
        <v>886</v>
      </c>
      <c r="F35" s="8" t="s">
        <v>1247</v>
      </c>
      <c r="G35" s="8"/>
      <c r="H35" s="26">
        <v>13</v>
      </c>
      <c r="I35" s="8"/>
    </row>
    <row r="40" spans="1:4" ht="13.5" thickBot="1">
      <c r="A40" s="832" t="s">
        <v>1248</v>
      </c>
      <c r="B40" s="832"/>
      <c r="C40" s="832"/>
      <c r="D40" s="832"/>
    </row>
    <row r="41" spans="1:9" ht="26.25" thickBot="1">
      <c r="A41" s="26" t="s">
        <v>497</v>
      </c>
      <c r="B41" s="227" t="s">
        <v>873</v>
      </c>
      <c r="C41" s="228" t="s">
        <v>1181</v>
      </c>
      <c r="D41" s="228" t="s">
        <v>1182</v>
      </c>
      <c r="E41" s="228" t="s">
        <v>823</v>
      </c>
      <c r="F41" s="229" t="s">
        <v>1183</v>
      </c>
      <c r="G41" s="230" t="s">
        <v>1184</v>
      </c>
      <c r="H41" s="231" t="s">
        <v>1185</v>
      </c>
      <c r="I41" s="230" t="s">
        <v>1189</v>
      </c>
    </row>
    <row r="42" spans="1:9" ht="14.25">
      <c r="A42" s="25">
        <v>1</v>
      </c>
      <c r="B42" s="155">
        <v>812</v>
      </c>
      <c r="C42" s="15" t="s">
        <v>960</v>
      </c>
      <c r="D42" s="15" t="s">
        <v>612</v>
      </c>
      <c r="E42" s="15" t="s">
        <v>524</v>
      </c>
      <c r="F42" s="15" t="s">
        <v>1249</v>
      </c>
      <c r="G42" s="15"/>
      <c r="H42" s="261">
        <v>16</v>
      </c>
      <c r="I42" s="15" t="s">
        <v>520</v>
      </c>
    </row>
    <row r="43" spans="1:9" ht="14.25">
      <c r="A43" s="25">
        <v>2</v>
      </c>
      <c r="B43" s="155">
        <v>801</v>
      </c>
      <c r="C43" s="15" t="s">
        <v>1250</v>
      </c>
      <c r="D43" s="15" t="s">
        <v>610</v>
      </c>
      <c r="E43" s="15" t="s">
        <v>576</v>
      </c>
      <c r="F43" s="15" t="s">
        <v>1251</v>
      </c>
      <c r="G43" s="15" t="s">
        <v>520</v>
      </c>
      <c r="H43" s="261">
        <v>16</v>
      </c>
      <c r="I43" s="15" t="s">
        <v>520</v>
      </c>
    </row>
    <row r="44" spans="1:9" ht="15.75">
      <c r="A44" s="26">
        <v>3</v>
      </c>
      <c r="B44" s="164">
        <v>704</v>
      </c>
      <c r="C44" s="245" t="s">
        <v>1252</v>
      </c>
      <c r="D44" s="245" t="s">
        <v>614</v>
      </c>
      <c r="E44" s="8" t="s">
        <v>532</v>
      </c>
      <c r="F44" s="245" t="s">
        <v>1225</v>
      </c>
      <c r="G44" s="257"/>
      <c r="H44" s="262">
        <v>12</v>
      </c>
      <c r="I44" s="8"/>
    </row>
    <row r="45" spans="1:9" ht="14.25">
      <c r="A45" s="26">
        <v>4</v>
      </c>
      <c r="B45" s="164">
        <v>706</v>
      </c>
      <c r="C45" s="8" t="s">
        <v>1253</v>
      </c>
      <c r="D45" s="8" t="s">
        <v>637</v>
      </c>
      <c r="E45" s="8" t="s">
        <v>576</v>
      </c>
      <c r="F45" s="8" t="s">
        <v>1251</v>
      </c>
      <c r="G45" s="257"/>
      <c r="H45" s="262">
        <v>12</v>
      </c>
      <c r="I45" s="24"/>
    </row>
    <row r="46" spans="1:9" ht="14.25">
      <c r="A46" s="26">
        <v>5</v>
      </c>
      <c r="B46" s="164">
        <v>809</v>
      </c>
      <c r="C46" s="8" t="s">
        <v>1254</v>
      </c>
      <c r="D46" s="8" t="s">
        <v>743</v>
      </c>
      <c r="E46" s="8" t="s">
        <v>889</v>
      </c>
      <c r="F46" s="8" t="s">
        <v>1236</v>
      </c>
      <c r="G46" s="8"/>
      <c r="H46" s="143">
        <v>9</v>
      </c>
      <c r="I46" s="8"/>
    </row>
    <row r="47" spans="1:9" ht="14.25">
      <c r="A47" s="26">
        <v>6</v>
      </c>
      <c r="B47" s="164">
        <v>806</v>
      </c>
      <c r="C47" s="8" t="s">
        <v>1255</v>
      </c>
      <c r="D47" s="8" t="s">
        <v>616</v>
      </c>
      <c r="E47" s="8" t="s">
        <v>836</v>
      </c>
      <c r="F47" s="8" t="s">
        <v>1199</v>
      </c>
      <c r="G47" s="8"/>
      <c r="H47" s="143">
        <v>9</v>
      </c>
      <c r="I47" s="8"/>
    </row>
    <row r="48" spans="1:9" ht="14.25">
      <c r="A48" s="26">
        <v>7</v>
      </c>
      <c r="B48" s="263">
        <v>815</v>
      </c>
      <c r="C48" s="259" t="s">
        <v>1256</v>
      </c>
      <c r="D48" s="259" t="s">
        <v>608</v>
      </c>
      <c r="E48" s="259" t="s">
        <v>679</v>
      </c>
      <c r="F48" s="259" t="s">
        <v>1239</v>
      </c>
      <c r="G48" s="260"/>
      <c r="H48" s="264">
        <v>9</v>
      </c>
      <c r="I48" s="8"/>
    </row>
    <row r="49" spans="1:9" ht="14.25">
      <c r="A49" s="26">
        <v>8</v>
      </c>
      <c r="B49" s="263">
        <v>701</v>
      </c>
      <c r="C49" s="24" t="s">
        <v>1257</v>
      </c>
      <c r="D49" s="24" t="s">
        <v>701</v>
      </c>
      <c r="E49" s="24" t="s">
        <v>681</v>
      </c>
      <c r="F49" s="24" t="s">
        <v>1258</v>
      </c>
      <c r="G49" s="257"/>
      <c r="H49" s="262">
        <v>9</v>
      </c>
      <c r="I49" s="8"/>
    </row>
    <row r="50" spans="1:9" ht="14.25">
      <c r="A50" s="26">
        <v>9</v>
      </c>
      <c r="B50" s="263">
        <v>810</v>
      </c>
      <c r="C50" s="24" t="s">
        <v>1259</v>
      </c>
      <c r="D50" s="24" t="s">
        <v>608</v>
      </c>
      <c r="E50" s="24" t="s">
        <v>681</v>
      </c>
      <c r="F50" s="24" t="s">
        <v>1258</v>
      </c>
      <c r="G50" s="24"/>
      <c r="H50" s="168">
        <v>8</v>
      </c>
      <c r="I50" s="8"/>
    </row>
    <row r="51" spans="1:9" ht="14.25">
      <c r="A51" s="26">
        <v>10</v>
      </c>
      <c r="B51" s="263">
        <v>708</v>
      </c>
      <c r="C51" s="8" t="s">
        <v>1260</v>
      </c>
      <c r="D51" s="8" t="s">
        <v>698</v>
      </c>
      <c r="E51" s="8" t="s">
        <v>545</v>
      </c>
      <c r="F51" s="8" t="s">
        <v>1261</v>
      </c>
      <c r="G51" s="257"/>
      <c r="H51" s="262">
        <v>8</v>
      </c>
      <c r="I51" s="8"/>
    </row>
    <row r="52" spans="1:9" ht="14.25">
      <c r="A52" s="26">
        <v>11</v>
      </c>
      <c r="B52" s="164">
        <v>807</v>
      </c>
      <c r="C52" s="265" t="s">
        <v>1262</v>
      </c>
      <c r="D52" s="265" t="s">
        <v>608</v>
      </c>
      <c r="E52" s="266" t="s">
        <v>846</v>
      </c>
      <c r="F52" s="265" t="s">
        <v>1263</v>
      </c>
      <c r="G52" s="22" t="s">
        <v>1165</v>
      </c>
      <c r="H52" s="262">
        <v>8</v>
      </c>
      <c r="I52" s="8"/>
    </row>
    <row r="53" spans="1:9" ht="15">
      <c r="A53" s="26">
        <v>12</v>
      </c>
      <c r="B53" s="263">
        <v>710</v>
      </c>
      <c r="C53" s="198" t="s">
        <v>1264</v>
      </c>
      <c r="D53" s="198" t="s">
        <v>608</v>
      </c>
      <c r="E53" s="36" t="s">
        <v>514</v>
      </c>
      <c r="F53" s="8" t="s">
        <v>1265</v>
      </c>
      <c r="G53" s="164"/>
      <c r="H53" s="168">
        <v>6</v>
      </c>
      <c r="I53" s="8"/>
    </row>
    <row r="54" spans="1:9" ht="14.25">
      <c r="A54" s="26">
        <v>13</v>
      </c>
      <c r="B54" s="263">
        <v>702</v>
      </c>
      <c r="C54" s="8" t="s">
        <v>744</v>
      </c>
      <c r="D54" s="8" t="s">
        <v>745</v>
      </c>
      <c r="E54" s="8" t="s">
        <v>844</v>
      </c>
      <c r="F54" s="8" t="s">
        <v>595</v>
      </c>
      <c r="G54" s="257"/>
      <c r="H54" s="262">
        <v>5</v>
      </c>
      <c r="I54" s="8"/>
    </row>
    <row r="55" ht="12.75">
      <c r="I55" s="8"/>
    </row>
  </sheetData>
  <mergeCells count="5">
    <mergeCell ref="A40:D40"/>
    <mergeCell ref="A1:L1"/>
    <mergeCell ref="A2:L2"/>
    <mergeCell ref="A3:L3"/>
    <mergeCell ref="A24:D2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9"/>
  </sheetPr>
  <dimension ref="A2:R182"/>
  <sheetViews>
    <sheetView workbookViewId="0" topLeftCell="A4">
      <selection activeCell="I20" sqref="I20"/>
    </sheetView>
  </sheetViews>
  <sheetFormatPr defaultColWidth="9.00390625" defaultRowHeight="12.75"/>
  <cols>
    <col min="1" max="1" width="4.625" style="0" customWidth="1"/>
    <col min="2" max="2" width="7.00390625" style="0" customWidth="1"/>
    <col min="3" max="3" width="9.625" style="0" customWidth="1"/>
    <col min="5" max="5" width="25.00390625" style="0" customWidth="1"/>
    <col min="6" max="6" width="14.125" style="0" customWidth="1"/>
    <col min="7" max="7" width="4.875" style="0" customWidth="1"/>
    <col min="8" max="8" width="5.375" style="0" customWidth="1"/>
    <col min="9" max="9" width="5.625" style="0" customWidth="1"/>
    <col min="10" max="10" width="4.125" style="0" customWidth="1"/>
    <col min="11" max="11" width="6.00390625" style="0" customWidth="1"/>
    <col min="12" max="12" width="5.375" style="0" customWidth="1"/>
    <col min="13" max="13" width="6.875" style="0" customWidth="1"/>
    <col min="14" max="14" width="4.375" style="0" customWidth="1"/>
    <col min="15" max="15" width="4.75390625" style="0" customWidth="1"/>
    <col min="16" max="16" width="7.375" style="0" customWidth="1"/>
    <col min="17" max="17" width="7.25390625" style="0" customWidth="1"/>
    <col min="18" max="18" width="9.25390625" style="0" customWidth="1"/>
  </cols>
  <sheetData>
    <row r="2" spans="1:18" ht="15.75" customHeight="1">
      <c r="A2" s="830" t="s">
        <v>1464</v>
      </c>
      <c r="B2" s="830"/>
      <c r="C2" s="830"/>
      <c r="D2" s="830"/>
      <c r="E2" s="830"/>
      <c r="F2" s="830"/>
      <c r="G2" s="830"/>
      <c r="H2" s="830"/>
      <c r="I2" s="830"/>
      <c r="J2" s="830"/>
      <c r="K2" s="830"/>
      <c r="L2" s="830"/>
      <c r="M2" s="830"/>
      <c r="N2" s="830"/>
      <c r="O2" s="830"/>
      <c r="P2" s="830"/>
      <c r="Q2" s="830"/>
      <c r="R2" s="830"/>
    </row>
    <row r="3" spans="2:4" ht="15.75">
      <c r="B3" s="328" t="s">
        <v>1465</v>
      </c>
      <c r="C3" s="328"/>
      <c r="D3" s="328"/>
    </row>
    <row r="5" ht="16.5">
      <c r="B5" s="329" t="s">
        <v>1466</v>
      </c>
    </row>
    <row r="7" ht="12.75">
      <c r="B7" s="27" t="s">
        <v>1467</v>
      </c>
    </row>
    <row r="8" ht="12.75">
      <c r="B8" s="27" t="s">
        <v>1468</v>
      </c>
    </row>
    <row r="9" ht="12.75">
      <c r="B9" s="27" t="s">
        <v>1469</v>
      </c>
    </row>
    <row r="10" ht="12.75">
      <c r="B10" s="27" t="s">
        <v>1470</v>
      </c>
    </row>
    <row r="11" ht="12.75">
      <c r="B11" s="27" t="s">
        <v>1471</v>
      </c>
    </row>
    <row r="12" ht="12.75">
      <c r="B12" s="27" t="s">
        <v>1472</v>
      </c>
    </row>
    <row r="13" ht="12.75">
      <c r="B13" s="27" t="s">
        <v>1473</v>
      </c>
    </row>
    <row r="14" ht="12.75">
      <c r="B14" s="27" t="s">
        <v>1474</v>
      </c>
    </row>
    <row r="15" ht="12.75">
      <c r="B15" s="27" t="s">
        <v>1475</v>
      </c>
    </row>
    <row r="16" ht="12.75">
      <c r="B16" s="27" t="s">
        <v>1476</v>
      </c>
    </row>
    <row r="18" ht="16.5">
      <c r="B18" s="329" t="s">
        <v>816</v>
      </c>
    </row>
    <row r="20" ht="12.75">
      <c r="B20" s="27" t="s">
        <v>1477</v>
      </c>
    </row>
    <row r="21" ht="12.75">
      <c r="B21" s="27" t="s">
        <v>818</v>
      </c>
    </row>
    <row r="22" ht="12.75">
      <c r="B22" s="27" t="s">
        <v>1478</v>
      </c>
    </row>
    <row r="23" ht="13.5" thickBot="1"/>
    <row r="24" spans="1:18" ht="52.5">
      <c r="A24" s="330" t="s">
        <v>497</v>
      </c>
      <c r="B24" s="331" t="s">
        <v>821</v>
      </c>
      <c r="C24" s="331" t="s">
        <v>499</v>
      </c>
      <c r="D24" s="331" t="s">
        <v>500</v>
      </c>
      <c r="E24" s="331" t="s">
        <v>823</v>
      </c>
      <c r="F24" s="331" t="s">
        <v>510</v>
      </c>
      <c r="G24" s="332">
        <v>1</v>
      </c>
      <c r="H24" s="332">
        <v>2</v>
      </c>
      <c r="I24" s="332">
        <v>3</v>
      </c>
      <c r="J24" s="332">
        <v>4</v>
      </c>
      <c r="K24" s="332">
        <v>5</v>
      </c>
      <c r="L24" s="332">
        <v>6</v>
      </c>
      <c r="M24" s="332">
        <v>7</v>
      </c>
      <c r="N24" s="332">
        <v>8</v>
      </c>
      <c r="O24" s="332" t="s">
        <v>1479</v>
      </c>
      <c r="P24" s="332" t="s">
        <v>824</v>
      </c>
      <c r="Q24" s="332" t="s">
        <v>1480</v>
      </c>
      <c r="R24" s="333" t="s">
        <v>825</v>
      </c>
    </row>
    <row r="25" spans="1:18" ht="17.25" thickBot="1">
      <c r="A25" s="334"/>
      <c r="B25" s="335"/>
      <c r="C25" s="335"/>
      <c r="D25" s="335"/>
      <c r="E25" s="335"/>
      <c r="F25" s="335"/>
      <c r="G25" s="336">
        <v>7</v>
      </c>
      <c r="H25" s="336">
        <v>7</v>
      </c>
      <c r="I25" s="336">
        <v>6</v>
      </c>
      <c r="J25" s="336">
        <v>10</v>
      </c>
      <c r="K25" s="336">
        <v>11</v>
      </c>
      <c r="L25" s="336">
        <v>5</v>
      </c>
      <c r="M25" s="336">
        <v>12</v>
      </c>
      <c r="N25" s="336">
        <v>12</v>
      </c>
      <c r="O25" s="336">
        <v>30</v>
      </c>
      <c r="P25" s="336">
        <f aca="true" t="shared" si="0" ref="P25:P47">G25+H25+I25+J25+K25+L25+M25+N25+O25</f>
        <v>100</v>
      </c>
      <c r="Q25" s="336"/>
      <c r="R25" s="337"/>
    </row>
    <row r="26" spans="1:18" ht="16.5">
      <c r="A26" s="338">
        <v>1</v>
      </c>
      <c r="B26" s="339">
        <v>707</v>
      </c>
      <c r="C26" s="340" t="s">
        <v>1481</v>
      </c>
      <c r="D26" s="340" t="s">
        <v>558</v>
      </c>
      <c r="E26" s="340" t="s">
        <v>841</v>
      </c>
      <c r="F26" s="341" t="s">
        <v>1482</v>
      </c>
      <c r="G26" s="342">
        <v>3</v>
      </c>
      <c r="H26" s="342">
        <v>5</v>
      </c>
      <c r="I26" s="342">
        <v>1</v>
      </c>
      <c r="J26" s="342">
        <v>2</v>
      </c>
      <c r="K26" s="342">
        <v>9</v>
      </c>
      <c r="L26" s="342">
        <v>5</v>
      </c>
      <c r="M26" s="342">
        <v>6</v>
      </c>
      <c r="N26" s="342">
        <v>4</v>
      </c>
      <c r="O26" s="343">
        <v>20</v>
      </c>
      <c r="P26" s="344">
        <f t="shared" si="0"/>
        <v>55</v>
      </c>
      <c r="Q26" s="345" t="s">
        <v>1161</v>
      </c>
      <c r="R26" s="346"/>
    </row>
    <row r="27" spans="1:18" ht="16.5">
      <c r="A27" s="347">
        <v>2</v>
      </c>
      <c r="B27" s="348">
        <v>724</v>
      </c>
      <c r="C27" s="349" t="s">
        <v>1483</v>
      </c>
      <c r="D27" s="349" t="s">
        <v>600</v>
      </c>
      <c r="E27" s="349" t="s">
        <v>937</v>
      </c>
      <c r="F27" s="350" t="s">
        <v>1484</v>
      </c>
      <c r="G27" s="351">
        <v>5</v>
      </c>
      <c r="H27" s="351">
        <v>5</v>
      </c>
      <c r="I27" s="351">
        <v>0</v>
      </c>
      <c r="J27" s="351">
        <v>2</v>
      </c>
      <c r="K27" s="351">
        <v>9</v>
      </c>
      <c r="L27" s="351">
        <v>5</v>
      </c>
      <c r="M27" s="351">
        <v>4</v>
      </c>
      <c r="N27" s="351">
        <v>4</v>
      </c>
      <c r="O27" s="352">
        <v>15</v>
      </c>
      <c r="P27" s="353">
        <f t="shared" si="0"/>
        <v>49</v>
      </c>
      <c r="Q27" s="345" t="s">
        <v>828</v>
      </c>
      <c r="R27" s="354"/>
    </row>
    <row r="28" spans="1:18" ht="16.5">
      <c r="A28" s="347">
        <v>3</v>
      </c>
      <c r="B28" s="348">
        <v>704</v>
      </c>
      <c r="C28" s="349" t="s">
        <v>903</v>
      </c>
      <c r="D28" s="349" t="s">
        <v>741</v>
      </c>
      <c r="E28" s="349" t="s">
        <v>514</v>
      </c>
      <c r="F28" s="350" t="s">
        <v>1485</v>
      </c>
      <c r="G28" s="351">
        <v>5</v>
      </c>
      <c r="H28" s="351">
        <v>4</v>
      </c>
      <c r="I28" s="351">
        <v>2</v>
      </c>
      <c r="J28" s="351">
        <v>4</v>
      </c>
      <c r="K28" s="351">
        <v>11</v>
      </c>
      <c r="L28" s="351">
        <v>5</v>
      </c>
      <c r="M28" s="351">
        <v>0</v>
      </c>
      <c r="N28" s="351">
        <v>4</v>
      </c>
      <c r="O28" s="352">
        <v>6</v>
      </c>
      <c r="P28" s="353">
        <f t="shared" si="0"/>
        <v>41</v>
      </c>
      <c r="Q28" s="345" t="s">
        <v>828</v>
      </c>
      <c r="R28" s="354"/>
    </row>
    <row r="29" spans="1:18" ht="16.5">
      <c r="A29" s="355">
        <v>4</v>
      </c>
      <c r="B29" s="356">
        <v>706</v>
      </c>
      <c r="C29" s="58" t="s">
        <v>880</v>
      </c>
      <c r="D29" s="58" t="s">
        <v>688</v>
      </c>
      <c r="E29" s="357" t="s">
        <v>532</v>
      </c>
      <c r="F29" s="358" t="s">
        <v>1486</v>
      </c>
      <c r="G29" s="359">
        <v>4</v>
      </c>
      <c r="H29" s="359">
        <v>4</v>
      </c>
      <c r="I29" s="359">
        <v>1</v>
      </c>
      <c r="J29" s="359">
        <v>0</v>
      </c>
      <c r="K29" s="359">
        <v>11</v>
      </c>
      <c r="L29" s="359">
        <v>3</v>
      </c>
      <c r="M29" s="359">
        <v>1</v>
      </c>
      <c r="N29" s="359">
        <v>0</v>
      </c>
      <c r="O29" s="360">
        <v>15</v>
      </c>
      <c r="P29" s="361">
        <f t="shared" si="0"/>
        <v>39</v>
      </c>
      <c r="Q29" s="360"/>
      <c r="R29" s="362"/>
    </row>
    <row r="30" spans="1:18" ht="16.5">
      <c r="A30" s="355">
        <v>5</v>
      </c>
      <c r="B30" s="356">
        <v>702</v>
      </c>
      <c r="C30" s="357" t="s">
        <v>1487</v>
      </c>
      <c r="D30" s="357" t="s">
        <v>698</v>
      </c>
      <c r="E30" s="357" t="s">
        <v>951</v>
      </c>
      <c r="F30" s="358" t="s">
        <v>1488</v>
      </c>
      <c r="G30" s="359">
        <v>0</v>
      </c>
      <c r="H30" s="359">
        <v>6</v>
      </c>
      <c r="I30" s="359">
        <v>3</v>
      </c>
      <c r="J30" s="359">
        <v>2</v>
      </c>
      <c r="K30" s="359">
        <v>0</v>
      </c>
      <c r="L30" s="359">
        <v>5</v>
      </c>
      <c r="M30" s="359">
        <v>2</v>
      </c>
      <c r="N30" s="359">
        <v>4</v>
      </c>
      <c r="O30" s="360">
        <v>15</v>
      </c>
      <c r="P30" s="361">
        <f t="shared" si="0"/>
        <v>37</v>
      </c>
      <c r="Q30" s="360"/>
      <c r="R30" s="362"/>
    </row>
    <row r="31" spans="1:18" ht="16.5">
      <c r="A31" s="355">
        <v>5</v>
      </c>
      <c r="B31" s="356">
        <v>705</v>
      </c>
      <c r="C31" s="357" t="s">
        <v>1059</v>
      </c>
      <c r="D31" s="357" t="s">
        <v>661</v>
      </c>
      <c r="E31" s="357" t="s">
        <v>576</v>
      </c>
      <c r="F31" s="358" t="s">
        <v>1489</v>
      </c>
      <c r="G31" s="359">
        <v>2</v>
      </c>
      <c r="H31" s="359">
        <v>6</v>
      </c>
      <c r="I31" s="359">
        <v>0</v>
      </c>
      <c r="J31" s="359">
        <v>0</v>
      </c>
      <c r="K31" s="359">
        <v>8</v>
      </c>
      <c r="L31" s="359">
        <v>5</v>
      </c>
      <c r="M31" s="359">
        <v>0</v>
      </c>
      <c r="N31" s="359">
        <v>4</v>
      </c>
      <c r="O31" s="360">
        <v>12</v>
      </c>
      <c r="P31" s="361">
        <f t="shared" si="0"/>
        <v>37</v>
      </c>
      <c r="Q31" s="360"/>
      <c r="R31" s="362"/>
    </row>
    <row r="32" spans="1:18" ht="16.5">
      <c r="A32" s="355">
        <v>5</v>
      </c>
      <c r="B32" s="356">
        <v>714</v>
      </c>
      <c r="C32" s="357" t="s">
        <v>899</v>
      </c>
      <c r="D32" s="357" t="s">
        <v>701</v>
      </c>
      <c r="E32" s="357" t="s">
        <v>844</v>
      </c>
      <c r="F32" s="358" t="s">
        <v>845</v>
      </c>
      <c r="G32" s="359">
        <v>3</v>
      </c>
      <c r="H32" s="359">
        <v>5</v>
      </c>
      <c r="I32" s="359">
        <v>2</v>
      </c>
      <c r="J32" s="359">
        <v>4</v>
      </c>
      <c r="K32" s="359">
        <v>2</v>
      </c>
      <c r="L32" s="359">
        <v>2</v>
      </c>
      <c r="M32" s="359">
        <v>0</v>
      </c>
      <c r="N32" s="359">
        <v>7</v>
      </c>
      <c r="O32" s="360">
        <v>12</v>
      </c>
      <c r="P32" s="361">
        <f t="shared" si="0"/>
        <v>37</v>
      </c>
      <c r="Q32" s="360"/>
      <c r="R32" s="362"/>
    </row>
    <row r="33" spans="1:18" ht="16.5">
      <c r="A33" s="355">
        <v>8</v>
      </c>
      <c r="B33" s="356">
        <v>719</v>
      </c>
      <c r="C33" s="357" t="s">
        <v>1490</v>
      </c>
      <c r="D33" s="357" t="s">
        <v>523</v>
      </c>
      <c r="E33" s="357" t="s">
        <v>886</v>
      </c>
      <c r="F33" s="358" t="s">
        <v>1491</v>
      </c>
      <c r="G33" s="359">
        <v>3</v>
      </c>
      <c r="H33" s="359">
        <v>5</v>
      </c>
      <c r="I33" s="359">
        <v>2</v>
      </c>
      <c r="J33" s="359">
        <v>2</v>
      </c>
      <c r="K33" s="359">
        <v>4</v>
      </c>
      <c r="L33" s="359">
        <v>3</v>
      </c>
      <c r="M33" s="359">
        <v>8</v>
      </c>
      <c r="N33" s="359">
        <v>2</v>
      </c>
      <c r="O33" s="360">
        <v>5</v>
      </c>
      <c r="P33" s="361">
        <f t="shared" si="0"/>
        <v>34</v>
      </c>
      <c r="Q33" s="360"/>
      <c r="R33" s="362"/>
    </row>
    <row r="34" spans="1:18" ht="16.5">
      <c r="A34" s="355">
        <v>8</v>
      </c>
      <c r="B34" s="356">
        <v>701</v>
      </c>
      <c r="C34" s="357" t="s">
        <v>1492</v>
      </c>
      <c r="D34" s="357" t="s">
        <v>779</v>
      </c>
      <c r="E34" s="357" t="s">
        <v>528</v>
      </c>
      <c r="F34" s="358" t="s">
        <v>1157</v>
      </c>
      <c r="G34" s="359">
        <v>2</v>
      </c>
      <c r="H34" s="359">
        <v>5</v>
      </c>
      <c r="I34" s="359">
        <v>1</v>
      </c>
      <c r="J34" s="359">
        <v>6</v>
      </c>
      <c r="K34" s="359">
        <v>11</v>
      </c>
      <c r="L34" s="359">
        <v>0</v>
      </c>
      <c r="M34" s="359">
        <v>4</v>
      </c>
      <c r="N34" s="359">
        <v>4</v>
      </c>
      <c r="O34" s="360">
        <v>1</v>
      </c>
      <c r="P34" s="361">
        <f t="shared" si="0"/>
        <v>34</v>
      </c>
      <c r="Q34" s="360"/>
      <c r="R34" s="362"/>
    </row>
    <row r="35" spans="1:18" ht="16.5">
      <c r="A35" s="355">
        <v>10</v>
      </c>
      <c r="B35" s="356">
        <v>718</v>
      </c>
      <c r="C35" s="357" t="s">
        <v>1301</v>
      </c>
      <c r="D35" s="357" t="s">
        <v>531</v>
      </c>
      <c r="E35" s="357" t="s">
        <v>889</v>
      </c>
      <c r="F35" s="358" t="s">
        <v>1493</v>
      </c>
      <c r="G35" s="359">
        <v>3</v>
      </c>
      <c r="H35" s="359">
        <v>3</v>
      </c>
      <c r="I35" s="359">
        <v>0</v>
      </c>
      <c r="J35" s="359">
        <v>2</v>
      </c>
      <c r="K35" s="359">
        <v>11</v>
      </c>
      <c r="L35" s="359">
        <v>3</v>
      </c>
      <c r="M35" s="359">
        <v>6</v>
      </c>
      <c r="N35" s="359">
        <v>2</v>
      </c>
      <c r="O35" s="360">
        <v>3</v>
      </c>
      <c r="P35" s="361">
        <f t="shared" si="0"/>
        <v>33</v>
      </c>
      <c r="Q35" s="360"/>
      <c r="R35" s="362"/>
    </row>
    <row r="36" spans="1:18" ht="16.5">
      <c r="A36" s="355">
        <v>11</v>
      </c>
      <c r="B36" s="356">
        <v>722</v>
      </c>
      <c r="C36" s="357" t="s">
        <v>755</v>
      </c>
      <c r="D36" s="357" t="s">
        <v>701</v>
      </c>
      <c r="E36" s="357" t="s">
        <v>939</v>
      </c>
      <c r="F36" s="358" t="s">
        <v>1494</v>
      </c>
      <c r="G36" s="359">
        <v>4</v>
      </c>
      <c r="H36" s="359">
        <v>5</v>
      </c>
      <c r="I36" s="359">
        <v>1</v>
      </c>
      <c r="J36" s="359">
        <v>4</v>
      </c>
      <c r="K36" s="359">
        <v>9</v>
      </c>
      <c r="L36" s="359">
        <v>0</v>
      </c>
      <c r="M36" s="359">
        <v>0</v>
      </c>
      <c r="N36" s="359">
        <v>0</v>
      </c>
      <c r="O36" s="360">
        <v>6</v>
      </c>
      <c r="P36" s="361">
        <f t="shared" si="0"/>
        <v>29</v>
      </c>
      <c r="Q36" s="360"/>
      <c r="R36" s="362"/>
    </row>
    <row r="37" spans="1:18" ht="16.5">
      <c r="A37" s="355">
        <v>11</v>
      </c>
      <c r="B37" s="356">
        <v>715</v>
      </c>
      <c r="C37" s="357" t="s">
        <v>1495</v>
      </c>
      <c r="D37" s="357" t="s">
        <v>708</v>
      </c>
      <c r="E37" s="357" t="s">
        <v>954</v>
      </c>
      <c r="F37" s="358" t="s">
        <v>1496</v>
      </c>
      <c r="G37" s="359">
        <v>4</v>
      </c>
      <c r="H37" s="359">
        <v>5</v>
      </c>
      <c r="I37" s="359">
        <v>1</v>
      </c>
      <c r="J37" s="359">
        <v>6</v>
      </c>
      <c r="K37" s="359">
        <v>3</v>
      </c>
      <c r="L37" s="359">
        <v>3</v>
      </c>
      <c r="M37" s="359">
        <v>2</v>
      </c>
      <c r="N37" s="359">
        <v>2</v>
      </c>
      <c r="O37" s="360">
        <v>3</v>
      </c>
      <c r="P37" s="361">
        <f t="shared" si="0"/>
        <v>29</v>
      </c>
      <c r="Q37" s="360"/>
      <c r="R37" s="362"/>
    </row>
    <row r="38" spans="1:18" ht="16.5">
      <c r="A38" s="355">
        <v>13</v>
      </c>
      <c r="B38" s="356">
        <v>703</v>
      </c>
      <c r="C38" s="357" t="s">
        <v>1260</v>
      </c>
      <c r="D38" s="357" t="s">
        <v>695</v>
      </c>
      <c r="E38" s="357" t="s">
        <v>545</v>
      </c>
      <c r="F38" s="358" t="s">
        <v>849</v>
      </c>
      <c r="G38" s="359">
        <v>4</v>
      </c>
      <c r="H38" s="359">
        <v>4</v>
      </c>
      <c r="I38" s="359">
        <v>0</v>
      </c>
      <c r="J38" s="359">
        <v>2</v>
      </c>
      <c r="K38" s="359">
        <v>0</v>
      </c>
      <c r="L38" s="359">
        <v>3</v>
      </c>
      <c r="M38" s="359">
        <v>0</v>
      </c>
      <c r="N38" s="359">
        <v>0</v>
      </c>
      <c r="O38" s="360">
        <v>15</v>
      </c>
      <c r="P38" s="361">
        <f t="shared" si="0"/>
        <v>28</v>
      </c>
      <c r="Q38" s="360"/>
      <c r="R38" s="362"/>
    </row>
    <row r="39" spans="1:18" ht="16.5">
      <c r="A39" s="355">
        <v>14</v>
      </c>
      <c r="B39" s="356">
        <v>712</v>
      </c>
      <c r="C39" s="357" t="s">
        <v>1497</v>
      </c>
      <c r="D39" s="357" t="s">
        <v>885</v>
      </c>
      <c r="E39" s="357" t="s">
        <v>836</v>
      </c>
      <c r="F39" s="358" t="s">
        <v>1498</v>
      </c>
      <c r="G39" s="359">
        <v>2</v>
      </c>
      <c r="H39" s="359">
        <v>3</v>
      </c>
      <c r="I39" s="359">
        <v>1</v>
      </c>
      <c r="J39" s="359">
        <v>2</v>
      </c>
      <c r="K39" s="359">
        <v>6</v>
      </c>
      <c r="L39" s="359">
        <v>2</v>
      </c>
      <c r="M39" s="359">
        <v>2</v>
      </c>
      <c r="N39" s="359">
        <v>0</v>
      </c>
      <c r="O39" s="360">
        <v>6</v>
      </c>
      <c r="P39" s="361">
        <f t="shared" si="0"/>
        <v>24</v>
      </c>
      <c r="Q39" s="360"/>
      <c r="R39" s="362"/>
    </row>
    <row r="40" spans="1:18" ht="16.5">
      <c r="A40" s="355">
        <v>15</v>
      </c>
      <c r="B40" s="356">
        <v>720</v>
      </c>
      <c r="C40" s="357" t="s">
        <v>909</v>
      </c>
      <c r="D40" s="357" t="s">
        <v>698</v>
      </c>
      <c r="E40" s="357" t="s">
        <v>561</v>
      </c>
      <c r="F40" s="358" t="s">
        <v>1499</v>
      </c>
      <c r="G40" s="359">
        <v>4</v>
      </c>
      <c r="H40" s="359">
        <v>4</v>
      </c>
      <c r="I40" s="359">
        <v>0</v>
      </c>
      <c r="J40" s="359">
        <v>2</v>
      </c>
      <c r="K40" s="359">
        <v>1</v>
      </c>
      <c r="L40" s="359">
        <v>2</v>
      </c>
      <c r="M40" s="359">
        <v>0</v>
      </c>
      <c r="N40" s="359">
        <v>0</v>
      </c>
      <c r="O40" s="360">
        <v>9</v>
      </c>
      <c r="P40" s="361">
        <f t="shared" si="0"/>
        <v>22</v>
      </c>
      <c r="Q40" s="360"/>
      <c r="R40" s="362"/>
    </row>
    <row r="41" spans="1:18" ht="16.5">
      <c r="A41" s="355">
        <v>16</v>
      </c>
      <c r="B41" s="356">
        <v>709</v>
      </c>
      <c r="C41" s="357" t="s">
        <v>1500</v>
      </c>
      <c r="D41" s="357" t="s">
        <v>661</v>
      </c>
      <c r="E41" s="357" t="s">
        <v>587</v>
      </c>
      <c r="F41" s="358" t="s">
        <v>1291</v>
      </c>
      <c r="G41" s="359">
        <v>4</v>
      </c>
      <c r="H41" s="359">
        <v>3</v>
      </c>
      <c r="I41" s="359">
        <v>2</v>
      </c>
      <c r="J41" s="359">
        <v>2</v>
      </c>
      <c r="K41" s="359">
        <v>6</v>
      </c>
      <c r="L41" s="359">
        <v>2</v>
      </c>
      <c r="M41" s="359">
        <v>2</v>
      </c>
      <c r="N41" s="359">
        <v>0</v>
      </c>
      <c r="O41" s="360">
        <v>0</v>
      </c>
      <c r="P41" s="361">
        <f t="shared" si="0"/>
        <v>21</v>
      </c>
      <c r="Q41" s="360"/>
      <c r="R41" s="362"/>
    </row>
    <row r="42" spans="1:18" ht="16.5">
      <c r="A42" s="355">
        <v>17</v>
      </c>
      <c r="B42" s="356">
        <v>711</v>
      </c>
      <c r="C42" s="357" t="s">
        <v>1501</v>
      </c>
      <c r="D42" s="357" t="s">
        <v>608</v>
      </c>
      <c r="E42" s="357" t="s">
        <v>579</v>
      </c>
      <c r="F42" s="358" t="s">
        <v>879</v>
      </c>
      <c r="G42" s="359">
        <v>5</v>
      </c>
      <c r="H42" s="359">
        <v>6</v>
      </c>
      <c r="I42" s="359">
        <v>1</v>
      </c>
      <c r="J42" s="359">
        <v>2</v>
      </c>
      <c r="K42" s="359">
        <v>0</v>
      </c>
      <c r="L42" s="359">
        <v>0</v>
      </c>
      <c r="M42" s="359">
        <v>6</v>
      </c>
      <c r="N42" s="359">
        <v>0</v>
      </c>
      <c r="O42" s="360">
        <v>0</v>
      </c>
      <c r="P42" s="361">
        <f t="shared" si="0"/>
        <v>20</v>
      </c>
      <c r="Q42" s="360"/>
      <c r="R42" s="362"/>
    </row>
    <row r="43" spans="1:18" ht="16.5">
      <c r="A43" s="355">
        <v>18</v>
      </c>
      <c r="B43" s="356">
        <v>725</v>
      </c>
      <c r="C43" s="357" t="s">
        <v>1502</v>
      </c>
      <c r="D43" s="357" t="s">
        <v>757</v>
      </c>
      <c r="E43" s="357" t="s">
        <v>919</v>
      </c>
      <c r="F43" s="358" t="s">
        <v>1503</v>
      </c>
      <c r="G43" s="359">
        <v>4</v>
      </c>
      <c r="H43" s="359">
        <v>4</v>
      </c>
      <c r="I43" s="359">
        <v>1</v>
      </c>
      <c r="J43" s="359">
        <v>0</v>
      </c>
      <c r="K43" s="359">
        <v>4</v>
      </c>
      <c r="L43" s="359">
        <v>5</v>
      </c>
      <c r="M43" s="359">
        <v>0</v>
      </c>
      <c r="N43" s="359">
        <v>0</v>
      </c>
      <c r="O43" s="360">
        <v>0</v>
      </c>
      <c r="P43" s="361">
        <f t="shared" si="0"/>
        <v>18</v>
      </c>
      <c r="Q43" s="360"/>
      <c r="R43" s="362"/>
    </row>
    <row r="44" spans="1:18" ht="16.5">
      <c r="A44" s="355">
        <v>19</v>
      </c>
      <c r="B44" s="356">
        <v>713</v>
      </c>
      <c r="C44" s="357" t="s">
        <v>1504</v>
      </c>
      <c r="D44" s="357" t="s">
        <v>610</v>
      </c>
      <c r="E44" s="357" t="s">
        <v>846</v>
      </c>
      <c r="F44" s="358" t="s">
        <v>1505</v>
      </c>
      <c r="G44" s="359">
        <v>3</v>
      </c>
      <c r="H44" s="359">
        <v>4</v>
      </c>
      <c r="I44" s="359">
        <v>2</v>
      </c>
      <c r="J44" s="359">
        <v>4</v>
      </c>
      <c r="K44" s="359">
        <v>1</v>
      </c>
      <c r="L44" s="359">
        <v>3</v>
      </c>
      <c r="M44" s="359">
        <v>0</v>
      </c>
      <c r="N44" s="359">
        <v>0</v>
      </c>
      <c r="O44" s="360">
        <v>0</v>
      </c>
      <c r="P44" s="361">
        <f t="shared" si="0"/>
        <v>17</v>
      </c>
      <c r="Q44" s="360"/>
      <c r="R44" s="362"/>
    </row>
    <row r="45" spans="1:18" ht="16.5">
      <c r="A45" s="355">
        <v>20</v>
      </c>
      <c r="B45" s="356">
        <v>717</v>
      </c>
      <c r="C45" s="357" t="s">
        <v>1506</v>
      </c>
      <c r="D45" s="357" t="s">
        <v>1046</v>
      </c>
      <c r="E45" s="357" t="s">
        <v>928</v>
      </c>
      <c r="F45" s="358" t="s">
        <v>1507</v>
      </c>
      <c r="G45" s="359">
        <v>3</v>
      </c>
      <c r="H45" s="359">
        <v>4</v>
      </c>
      <c r="I45" s="359">
        <v>1</v>
      </c>
      <c r="J45" s="359">
        <v>0</v>
      </c>
      <c r="K45" s="359">
        <v>6</v>
      </c>
      <c r="L45" s="359">
        <v>0</v>
      </c>
      <c r="M45" s="359">
        <v>0</v>
      </c>
      <c r="N45" s="359">
        <v>0</v>
      </c>
      <c r="O45" s="360">
        <v>0</v>
      </c>
      <c r="P45" s="361">
        <f t="shared" si="0"/>
        <v>14</v>
      </c>
      <c r="Q45" s="360"/>
      <c r="R45" s="362"/>
    </row>
    <row r="46" spans="1:18" ht="16.5">
      <c r="A46" s="355">
        <v>21</v>
      </c>
      <c r="B46" s="356">
        <v>723</v>
      </c>
      <c r="C46" s="357" t="s">
        <v>742</v>
      </c>
      <c r="D46" s="357" t="s">
        <v>743</v>
      </c>
      <c r="E46" s="58" t="s">
        <v>974</v>
      </c>
      <c r="F46" s="358" t="s">
        <v>1508</v>
      </c>
      <c r="G46" s="363">
        <v>1</v>
      </c>
      <c r="H46" s="363">
        <v>3</v>
      </c>
      <c r="I46" s="363">
        <v>0</v>
      </c>
      <c r="J46" s="363">
        <v>0</v>
      </c>
      <c r="K46" s="363">
        <v>4</v>
      </c>
      <c r="L46" s="363">
        <v>0</v>
      </c>
      <c r="M46" s="363">
        <v>1</v>
      </c>
      <c r="N46" s="363">
        <v>0</v>
      </c>
      <c r="O46" s="360">
        <v>3</v>
      </c>
      <c r="P46" s="361">
        <f t="shared" si="0"/>
        <v>12</v>
      </c>
      <c r="Q46" s="360"/>
      <c r="R46" s="362"/>
    </row>
    <row r="47" spans="1:18" ht="16.5">
      <c r="A47" s="355">
        <v>22</v>
      </c>
      <c r="B47" s="356">
        <v>708</v>
      </c>
      <c r="C47" s="357" t="s">
        <v>1509</v>
      </c>
      <c r="D47" s="357" t="s">
        <v>688</v>
      </c>
      <c r="E47" s="357" t="s">
        <v>1048</v>
      </c>
      <c r="F47" s="358" t="s">
        <v>1510</v>
      </c>
      <c r="G47" s="359">
        <v>2</v>
      </c>
      <c r="H47" s="359">
        <v>4</v>
      </c>
      <c r="I47" s="359">
        <v>0</v>
      </c>
      <c r="J47" s="359">
        <v>2</v>
      </c>
      <c r="K47" s="359">
        <v>2</v>
      </c>
      <c r="L47" s="359">
        <v>0</v>
      </c>
      <c r="M47" s="359">
        <v>0</v>
      </c>
      <c r="N47" s="359">
        <v>0</v>
      </c>
      <c r="O47" s="360">
        <v>0</v>
      </c>
      <c r="P47" s="361">
        <f t="shared" si="0"/>
        <v>10</v>
      </c>
      <c r="Q47" s="360"/>
      <c r="R47" s="362"/>
    </row>
    <row r="48" spans="1:18" ht="16.5">
      <c r="A48" s="355"/>
      <c r="B48" s="356">
        <v>710</v>
      </c>
      <c r="C48" s="357" t="s">
        <v>792</v>
      </c>
      <c r="D48" s="357" t="s">
        <v>560</v>
      </c>
      <c r="E48" s="357" t="s">
        <v>931</v>
      </c>
      <c r="F48" s="358" t="s">
        <v>856</v>
      </c>
      <c r="G48" s="364" t="s">
        <v>644</v>
      </c>
      <c r="H48" s="359"/>
      <c r="I48" s="359"/>
      <c r="J48" s="359"/>
      <c r="K48" s="359"/>
      <c r="L48" s="359"/>
      <c r="M48" s="359"/>
      <c r="N48" s="359"/>
      <c r="O48" s="360"/>
      <c r="P48" s="361"/>
      <c r="Q48" s="360"/>
      <c r="R48" s="362"/>
    </row>
    <row r="49" spans="1:18" ht="18" customHeight="1">
      <c r="A49" s="355"/>
      <c r="B49" s="356">
        <v>716</v>
      </c>
      <c r="C49" s="357" t="s">
        <v>1511</v>
      </c>
      <c r="D49" s="357" t="s">
        <v>631</v>
      </c>
      <c r="E49" s="357" t="s">
        <v>1005</v>
      </c>
      <c r="F49" s="358" t="s">
        <v>1512</v>
      </c>
      <c r="G49" s="364" t="s">
        <v>644</v>
      </c>
      <c r="H49" s="359"/>
      <c r="I49" s="359"/>
      <c r="J49" s="359"/>
      <c r="K49" s="359"/>
      <c r="L49" s="359"/>
      <c r="M49" s="359"/>
      <c r="N49" s="359"/>
      <c r="O49" s="360"/>
      <c r="P49" s="361"/>
      <c r="Q49" s="360"/>
      <c r="R49" s="362"/>
    </row>
    <row r="52" ht="12.75">
      <c r="B52" s="96" t="s">
        <v>1513</v>
      </c>
    </row>
    <row r="53" spans="1:5" ht="12.75">
      <c r="A53" s="191"/>
      <c r="B53" s="191"/>
      <c r="C53" s="191"/>
      <c r="E53" s="96" t="s">
        <v>1514</v>
      </c>
    </row>
    <row r="54" spans="1:3" ht="12.75">
      <c r="A54" s="365" t="s">
        <v>1515</v>
      </c>
      <c r="B54" s="366"/>
      <c r="C54" s="367"/>
    </row>
    <row r="55" spans="1:3" ht="13.5" thickBot="1">
      <c r="A55" s="368" t="s">
        <v>1516</v>
      </c>
      <c r="B55" s="369"/>
      <c r="C55" s="369"/>
    </row>
    <row r="56" spans="1:18" ht="53.25" thickBot="1">
      <c r="A56" s="330" t="s">
        <v>497</v>
      </c>
      <c r="B56" s="370" t="s">
        <v>821</v>
      </c>
      <c r="C56" s="371" t="s">
        <v>499</v>
      </c>
      <c r="D56" s="371" t="s">
        <v>500</v>
      </c>
      <c r="E56" s="371" t="s">
        <v>823</v>
      </c>
      <c r="F56" s="371" t="s">
        <v>510</v>
      </c>
      <c r="G56" s="370">
        <v>1</v>
      </c>
      <c r="H56" s="370">
        <v>2</v>
      </c>
      <c r="I56" s="370">
        <v>3</v>
      </c>
      <c r="J56" s="370">
        <v>4</v>
      </c>
      <c r="K56" s="370">
        <v>5</v>
      </c>
      <c r="L56" s="370">
        <v>6</v>
      </c>
      <c r="M56" s="370">
        <v>7</v>
      </c>
      <c r="N56" s="370">
        <v>8</v>
      </c>
      <c r="O56" s="370" t="s">
        <v>1479</v>
      </c>
      <c r="P56" s="370" t="s">
        <v>824</v>
      </c>
      <c r="Q56" s="370" t="s">
        <v>1480</v>
      </c>
      <c r="R56" s="372" t="s">
        <v>825</v>
      </c>
    </row>
    <row r="57" spans="1:18" ht="16.5">
      <c r="A57" s="373"/>
      <c r="B57" s="331"/>
      <c r="C57" s="331"/>
      <c r="D57" s="331"/>
      <c r="E57" s="331"/>
      <c r="F57" s="331"/>
      <c r="G57" s="332">
        <v>10</v>
      </c>
      <c r="H57" s="332">
        <v>6</v>
      </c>
      <c r="I57" s="332">
        <v>6</v>
      </c>
      <c r="J57" s="332">
        <v>6</v>
      </c>
      <c r="K57" s="332">
        <v>6</v>
      </c>
      <c r="L57" s="332">
        <v>6</v>
      </c>
      <c r="M57" s="332">
        <v>12</v>
      </c>
      <c r="N57" s="332">
        <v>18</v>
      </c>
      <c r="O57" s="332">
        <v>30</v>
      </c>
      <c r="P57" s="332">
        <f aca="true" t="shared" si="1" ref="P57:P80">G57+H57+I57+J57+K57+L57+M57+N57+O57</f>
        <v>100</v>
      </c>
      <c r="Q57" s="332"/>
      <c r="R57" s="333"/>
    </row>
    <row r="58" spans="1:18" ht="16.5">
      <c r="A58" s="347">
        <v>1</v>
      </c>
      <c r="B58" s="348">
        <v>813</v>
      </c>
      <c r="C58" s="349" t="s">
        <v>1517</v>
      </c>
      <c r="D58" s="349" t="s">
        <v>606</v>
      </c>
      <c r="E58" s="349" t="s">
        <v>579</v>
      </c>
      <c r="F58" s="349" t="s">
        <v>1518</v>
      </c>
      <c r="G58" s="351">
        <v>8</v>
      </c>
      <c r="H58" s="351">
        <v>5</v>
      </c>
      <c r="I58" s="351">
        <v>1</v>
      </c>
      <c r="J58" s="351">
        <v>4</v>
      </c>
      <c r="K58" s="351">
        <v>3</v>
      </c>
      <c r="L58" s="351">
        <v>6</v>
      </c>
      <c r="M58" s="351">
        <v>0</v>
      </c>
      <c r="N58" s="351">
        <v>12</v>
      </c>
      <c r="O58" s="352">
        <v>14</v>
      </c>
      <c r="P58" s="353">
        <f t="shared" si="1"/>
        <v>53</v>
      </c>
      <c r="Q58" s="345" t="s">
        <v>1161</v>
      </c>
      <c r="R58" s="345" t="s">
        <v>828</v>
      </c>
    </row>
    <row r="59" spans="1:18" ht="16.5">
      <c r="A59" s="347">
        <v>2</v>
      </c>
      <c r="B59" s="348">
        <v>802</v>
      </c>
      <c r="C59" s="349" t="s">
        <v>965</v>
      </c>
      <c r="D59" s="349" t="s">
        <v>966</v>
      </c>
      <c r="E59" s="349" t="s">
        <v>528</v>
      </c>
      <c r="F59" s="349" t="s">
        <v>1519</v>
      </c>
      <c r="G59" s="351">
        <v>2</v>
      </c>
      <c r="H59" s="351">
        <v>4</v>
      </c>
      <c r="I59" s="351">
        <v>1</v>
      </c>
      <c r="J59" s="351">
        <v>6</v>
      </c>
      <c r="K59" s="351">
        <v>6</v>
      </c>
      <c r="L59" s="351">
        <v>6</v>
      </c>
      <c r="M59" s="351">
        <v>0</v>
      </c>
      <c r="N59" s="351">
        <v>9</v>
      </c>
      <c r="O59" s="352">
        <v>15</v>
      </c>
      <c r="P59" s="353">
        <f t="shared" si="1"/>
        <v>49</v>
      </c>
      <c r="Q59" s="345" t="s">
        <v>828</v>
      </c>
      <c r="R59" s="345"/>
    </row>
    <row r="60" spans="1:18" ht="16.5">
      <c r="A60" s="347">
        <v>3</v>
      </c>
      <c r="B60" s="348">
        <v>801</v>
      </c>
      <c r="C60" s="349" t="s">
        <v>1520</v>
      </c>
      <c r="D60" s="349" t="s">
        <v>1521</v>
      </c>
      <c r="E60" s="349" t="s">
        <v>528</v>
      </c>
      <c r="F60" s="349" t="s">
        <v>1519</v>
      </c>
      <c r="G60" s="351">
        <v>4</v>
      </c>
      <c r="H60" s="351">
        <v>3</v>
      </c>
      <c r="I60" s="351">
        <v>2</v>
      </c>
      <c r="J60" s="351">
        <v>3</v>
      </c>
      <c r="K60" s="351">
        <v>5</v>
      </c>
      <c r="L60" s="351">
        <v>6</v>
      </c>
      <c r="M60" s="351">
        <v>0</v>
      </c>
      <c r="N60" s="351">
        <v>10</v>
      </c>
      <c r="O60" s="352">
        <v>13</v>
      </c>
      <c r="P60" s="353">
        <f t="shared" si="1"/>
        <v>46</v>
      </c>
      <c r="Q60" s="345" t="s">
        <v>828</v>
      </c>
      <c r="R60" s="345" t="s">
        <v>828</v>
      </c>
    </row>
    <row r="61" spans="1:18" ht="16.5">
      <c r="A61" s="347">
        <v>3</v>
      </c>
      <c r="B61" s="348">
        <v>818</v>
      </c>
      <c r="C61" s="349" t="s">
        <v>1004</v>
      </c>
      <c r="D61" s="349" t="s">
        <v>558</v>
      </c>
      <c r="E61" s="349" t="s">
        <v>1005</v>
      </c>
      <c r="F61" s="349" t="s">
        <v>1512</v>
      </c>
      <c r="G61" s="351">
        <v>6</v>
      </c>
      <c r="H61" s="351">
        <v>5</v>
      </c>
      <c r="I61" s="351">
        <v>2</v>
      </c>
      <c r="J61" s="351">
        <v>2</v>
      </c>
      <c r="K61" s="351">
        <v>6</v>
      </c>
      <c r="L61" s="351">
        <v>4</v>
      </c>
      <c r="M61" s="351">
        <v>0</v>
      </c>
      <c r="N61" s="351">
        <v>10</v>
      </c>
      <c r="O61" s="352">
        <v>11</v>
      </c>
      <c r="P61" s="353">
        <f t="shared" si="1"/>
        <v>46</v>
      </c>
      <c r="Q61" s="345" t="s">
        <v>828</v>
      </c>
      <c r="R61" s="345"/>
    </row>
    <row r="62" spans="1:18" ht="16.5">
      <c r="A62" s="355">
        <v>5</v>
      </c>
      <c r="B62" s="356">
        <v>815</v>
      </c>
      <c r="C62" s="357" t="s">
        <v>1522</v>
      </c>
      <c r="D62" s="357" t="s">
        <v>757</v>
      </c>
      <c r="E62" s="357" t="s">
        <v>846</v>
      </c>
      <c r="F62" s="357" t="s">
        <v>1505</v>
      </c>
      <c r="G62" s="359">
        <v>6</v>
      </c>
      <c r="H62" s="359">
        <v>3</v>
      </c>
      <c r="I62" s="359">
        <v>0</v>
      </c>
      <c r="J62" s="359">
        <v>3</v>
      </c>
      <c r="K62" s="359">
        <v>3</v>
      </c>
      <c r="L62" s="359">
        <v>6</v>
      </c>
      <c r="M62" s="359">
        <v>0</v>
      </c>
      <c r="N62" s="359">
        <v>10</v>
      </c>
      <c r="O62" s="360">
        <v>12</v>
      </c>
      <c r="P62" s="361">
        <f t="shared" si="1"/>
        <v>43</v>
      </c>
      <c r="Q62" s="360"/>
      <c r="R62" s="364"/>
    </row>
    <row r="63" spans="1:18" ht="16.5">
      <c r="A63" s="355">
        <v>6</v>
      </c>
      <c r="B63" s="356">
        <v>809</v>
      </c>
      <c r="C63" s="357" t="s">
        <v>976</v>
      </c>
      <c r="D63" s="357" t="s">
        <v>586</v>
      </c>
      <c r="E63" s="357" t="s">
        <v>841</v>
      </c>
      <c r="F63" s="357" t="s">
        <v>1482</v>
      </c>
      <c r="G63" s="359">
        <v>6</v>
      </c>
      <c r="H63" s="359">
        <v>3</v>
      </c>
      <c r="I63" s="359">
        <v>1</v>
      </c>
      <c r="J63" s="359">
        <v>2</v>
      </c>
      <c r="K63" s="359">
        <v>5</v>
      </c>
      <c r="L63" s="359">
        <v>5</v>
      </c>
      <c r="M63" s="359">
        <v>0</v>
      </c>
      <c r="N63" s="359">
        <v>14</v>
      </c>
      <c r="O63" s="360">
        <v>6</v>
      </c>
      <c r="P63" s="361">
        <f t="shared" si="1"/>
        <v>42</v>
      </c>
      <c r="Q63" s="360"/>
      <c r="R63" s="364"/>
    </row>
    <row r="64" spans="1:18" ht="16.5">
      <c r="A64" s="355">
        <v>7</v>
      </c>
      <c r="B64" s="356">
        <v>816</v>
      </c>
      <c r="C64" s="357" t="s">
        <v>1523</v>
      </c>
      <c r="D64" s="357" t="s">
        <v>614</v>
      </c>
      <c r="E64" s="357" t="s">
        <v>844</v>
      </c>
      <c r="F64" s="357" t="s">
        <v>845</v>
      </c>
      <c r="G64" s="363">
        <v>3</v>
      </c>
      <c r="H64" s="363">
        <v>5</v>
      </c>
      <c r="I64" s="363">
        <v>0</v>
      </c>
      <c r="J64" s="363">
        <v>3</v>
      </c>
      <c r="K64" s="363">
        <v>6</v>
      </c>
      <c r="L64" s="363">
        <v>6</v>
      </c>
      <c r="M64" s="363">
        <v>0</v>
      </c>
      <c r="N64" s="363">
        <v>12</v>
      </c>
      <c r="O64" s="360">
        <v>6</v>
      </c>
      <c r="P64" s="361">
        <f t="shared" si="1"/>
        <v>41</v>
      </c>
      <c r="Q64" s="360"/>
      <c r="R64" s="364"/>
    </row>
    <row r="65" spans="1:18" ht="16.5">
      <c r="A65" s="355">
        <v>8</v>
      </c>
      <c r="B65" s="356">
        <v>812</v>
      </c>
      <c r="C65" s="357" t="s">
        <v>1524</v>
      </c>
      <c r="D65" s="357" t="s">
        <v>631</v>
      </c>
      <c r="E65" s="357" t="s">
        <v>579</v>
      </c>
      <c r="F65" s="357" t="s">
        <v>1518</v>
      </c>
      <c r="G65" s="359">
        <v>2</v>
      </c>
      <c r="H65" s="359">
        <v>3</v>
      </c>
      <c r="I65" s="359">
        <v>2</v>
      </c>
      <c r="J65" s="359">
        <v>6</v>
      </c>
      <c r="K65" s="359">
        <v>6</v>
      </c>
      <c r="L65" s="359">
        <v>0</v>
      </c>
      <c r="M65" s="359">
        <v>0</v>
      </c>
      <c r="N65" s="359">
        <v>12</v>
      </c>
      <c r="O65" s="360">
        <v>8</v>
      </c>
      <c r="P65" s="361">
        <f t="shared" si="1"/>
        <v>39</v>
      </c>
      <c r="Q65" s="360"/>
      <c r="R65" s="364"/>
    </row>
    <row r="66" spans="1:18" ht="16.5">
      <c r="A66" s="355">
        <v>9</v>
      </c>
      <c r="B66" s="356">
        <v>804</v>
      </c>
      <c r="C66" s="357" t="s">
        <v>991</v>
      </c>
      <c r="D66" s="357" t="s">
        <v>612</v>
      </c>
      <c r="E66" s="357" t="s">
        <v>944</v>
      </c>
      <c r="F66" s="357" t="s">
        <v>1525</v>
      </c>
      <c r="G66" s="359">
        <v>3</v>
      </c>
      <c r="H66" s="359">
        <v>5</v>
      </c>
      <c r="I66" s="359">
        <v>2</v>
      </c>
      <c r="J66" s="359">
        <v>2</v>
      </c>
      <c r="K66" s="359">
        <v>6</v>
      </c>
      <c r="L66" s="359">
        <v>6</v>
      </c>
      <c r="M66" s="359">
        <v>0</v>
      </c>
      <c r="N66" s="359">
        <v>8</v>
      </c>
      <c r="O66" s="360">
        <v>4</v>
      </c>
      <c r="P66" s="361">
        <f t="shared" si="1"/>
        <v>36</v>
      </c>
      <c r="Q66" s="360"/>
      <c r="R66" s="364"/>
    </row>
    <row r="67" spans="1:18" ht="16.5">
      <c r="A67" s="355">
        <v>10</v>
      </c>
      <c r="B67" s="356">
        <v>805</v>
      </c>
      <c r="C67" s="357" t="s">
        <v>1526</v>
      </c>
      <c r="D67" s="357" t="s">
        <v>620</v>
      </c>
      <c r="E67" s="357" t="s">
        <v>545</v>
      </c>
      <c r="F67" s="357" t="s">
        <v>1527</v>
      </c>
      <c r="G67" s="359">
        <v>4</v>
      </c>
      <c r="H67" s="359">
        <v>4</v>
      </c>
      <c r="I67" s="359">
        <v>0</v>
      </c>
      <c r="J67" s="359">
        <v>3</v>
      </c>
      <c r="K67" s="359">
        <v>3</v>
      </c>
      <c r="L67" s="359">
        <v>0</v>
      </c>
      <c r="M67" s="359">
        <v>0</v>
      </c>
      <c r="N67" s="359">
        <v>13</v>
      </c>
      <c r="O67" s="360">
        <v>9</v>
      </c>
      <c r="P67" s="361">
        <f t="shared" si="1"/>
        <v>36</v>
      </c>
      <c r="Q67" s="360"/>
      <c r="R67" s="364"/>
    </row>
    <row r="68" spans="1:18" ht="16.5">
      <c r="A68" s="355">
        <v>10</v>
      </c>
      <c r="B68" s="356">
        <v>821</v>
      </c>
      <c r="C68" s="357" t="s">
        <v>1528</v>
      </c>
      <c r="D68" s="357" t="s">
        <v>757</v>
      </c>
      <c r="E68" s="357" t="s">
        <v>886</v>
      </c>
      <c r="F68" s="357" t="s">
        <v>1529</v>
      </c>
      <c r="G68" s="374">
        <v>6</v>
      </c>
      <c r="H68" s="374">
        <v>3</v>
      </c>
      <c r="I68" s="374">
        <v>1</v>
      </c>
      <c r="J68" s="374">
        <v>2</v>
      </c>
      <c r="K68" s="374">
        <v>6</v>
      </c>
      <c r="L68" s="374">
        <v>6</v>
      </c>
      <c r="M68" s="374">
        <v>0</v>
      </c>
      <c r="N68" s="374">
        <v>7</v>
      </c>
      <c r="O68" s="360">
        <v>5</v>
      </c>
      <c r="P68" s="361">
        <f t="shared" si="1"/>
        <v>36</v>
      </c>
      <c r="Q68" s="360"/>
      <c r="R68" s="364"/>
    </row>
    <row r="69" spans="1:18" ht="16.5">
      <c r="A69" s="355">
        <v>12</v>
      </c>
      <c r="B69" s="356">
        <v>819</v>
      </c>
      <c r="C69" s="357" t="s">
        <v>1530</v>
      </c>
      <c r="D69" s="357" t="s">
        <v>614</v>
      </c>
      <c r="E69" s="357" t="s">
        <v>928</v>
      </c>
      <c r="F69" s="357" t="s">
        <v>1507</v>
      </c>
      <c r="G69" s="359">
        <v>6</v>
      </c>
      <c r="H69" s="359">
        <v>0</v>
      </c>
      <c r="I69" s="359">
        <v>1</v>
      </c>
      <c r="J69" s="359">
        <v>3</v>
      </c>
      <c r="K69" s="359">
        <v>3</v>
      </c>
      <c r="L69" s="359">
        <v>6</v>
      </c>
      <c r="M69" s="359">
        <v>0</v>
      </c>
      <c r="N69" s="359">
        <v>7</v>
      </c>
      <c r="O69" s="360">
        <v>9</v>
      </c>
      <c r="P69" s="361">
        <f t="shared" si="1"/>
        <v>35</v>
      </c>
      <c r="Q69" s="360"/>
      <c r="R69" s="364"/>
    </row>
    <row r="70" spans="1:18" ht="16.5">
      <c r="A70" s="355">
        <v>13</v>
      </c>
      <c r="B70" s="356">
        <v>814</v>
      </c>
      <c r="C70" s="357" t="s">
        <v>1531</v>
      </c>
      <c r="D70" s="357" t="s">
        <v>523</v>
      </c>
      <c r="E70" s="357" t="s">
        <v>836</v>
      </c>
      <c r="F70" s="357" t="s">
        <v>1498</v>
      </c>
      <c r="G70" s="359">
        <v>4</v>
      </c>
      <c r="H70" s="359">
        <v>2</v>
      </c>
      <c r="I70" s="359">
        <v>1</v>
      </c>
      <c r="J70" s="359">
        <v>4</v>
      </c>
      <c r="K70" s="359">
        <v>2</v>
      </c>
      <c r="L70" s="359">
        <v>6</v>
      </c>
      <c r="M70" s="359">
        <v>0</v>
      </c>
      <c r="N70" s="359">
        <v>4</v>
      </c>
      <c r="O70" s="360">
        <v>11</v>
      </c>
      <c r="P70" s="361">
        <f t="shared" si="1"/>
        <v>34</v>
      </c>
      <c r="Q70" s="360"/>
      <c r="R70" s="364"/>
    </row>
    <row r="71" spans="1:18" ht="16.5">
      <c r="A71" s="355">
        <v>13</v>
      </c>
      <c r="B71" s="356">
        <v>817</v>
      </c>
      <c r="C71" s="357" t="s">
        <v>1532</v>
      </c>
      <c r="D71" s="357" t="s">
        <v>610</v>
      </c>
      <c r="E71" s="357" t="s">
        <v>954</v>
      </c>
      <c r="F71" s="357" t="s">
        <v>1496</v>
      </c>
      <c r="G71" s="359">
        <v>6</v>
      </c>
      <c r="H71" s="359">
        <v>3</v>
      </c>
      <c r="I71" s="359">
        <v>1</v>
      </c>
      <c r="J71" s="359">
        <v>2</v>
      </c>
      <c r="K71" s="359">
        <v>2</v>
      </c>
      <c r="L71" s="359">
        <v>6</v>
      </c>
      <c r="M71" s="359">
        <v>0</v>
      </c>
      <c r="N71" s="359">
        <v>8</v>
      </c>
      <c r="O71" s="360">
        <v>6</v>
      </c>
      <c r="P71" s="361">
        <f t="shared" si="1"/>
        <v>34</v>
      </c>
      <c r="Q71" s="360"/>
      <c r="R71" s="364"/>
    </row>
    <row r="72" spans="1:18" ht="16.5">
      <c r="A72" s="355">
        <v>15</v>
      </c>
      <c r="B72" s="356">
        <v>803</v>
      </c>
      <c r="C72" s="357" t="s">
        <v>1012</v>
      </c>
      <c r="D72" s="357" t="s">
        <v>852</v>
      </c>
      <c r="E72" s="357" t="s">
        <v>948</v>
      </c>
      <c r="F72" s="357" t="s">
        <v>1533</v>
      </c>
      <c r="G72" s="359">
        <v>3</v>
      </c>
      <c r="H72" s="359">
        <v>3</v>
      </c>
      <c r="I72" s="359">
        <v>1</v>
      </c>
      <c r="J72" s="359">
        <v>3</v>
      </c>
      <c r="K72" s="359">
        <v>6</v>
      </c>
      <c r="L72" s="359">
        <v>3</v>
      </c>
      <c r="M72" s="359">
        <v>0</v>
      </c>
      <c r="N72" s="359">
        <v>6</v>
      </c>
      <c r="O72" s="360">
        <v>6</v>
      </c>
      <c r="P72" s="361">
        <f t="shared" si="1"/>
        <v>31</v>
      </c>
      <c r="Q72" s="360"/>
      <c r="R72" s="364"/>
    </row>
    <row r="73" spans="1:18" ht="16.5">
      <c r="A73" s="355">
        <v>15</v>
      </c>
      <c r="B73" s="356">
        <v>825</v>
      </c>
      <c r="C73" s="357" t="s">
        <v>1534</v>
      </c>
      <c r="D73" s="357" t="s">
        <v>743</v>
      </c>
      <c r="E73" s="357" t="s">
        <v>524</v>
      </c>
      <c r="F73" s="357" t="s">
        <v>1535</v>
      </c>
      <c r="G73" s="359">
        <v>4</v>
      </c>
      <c r="H73" s="359">
        <v>3</v>
      </c>
      <c r="I73" s="359">
        <v>1</v>
      </c>
      <c r="J73" s="359">
        <v>3</v>
      </c>
      <c r="K73" s="359">
        <v>2</v>
      </c>
      <c r="L73" s="359">
        <v>3</v>
      </c>
      <c r="M73" s="359">
        <v>0</v>
      </c>
      <c r="N73" s="359">
        <v>9</v>
      </c>
      <c r="O73" s="360">
        <v>6</v>
      </c>
      <c r="P73" s="361">
        <f t="shared" si="1"/>
        <v>31</v>
      </c>
      <c r="Q73" s="360"/>
      <c r="R73" s="364" t="s">
        <v>828</v>
      </c>
    </row>
    <row r="74" spans="1:18" ht="16.5">
      <c r="A74" s="355">
        <v>17</v>
      </c>
      <c r="B74" s="356">
        <v>806</v>
      </c>
      <c r="C74" s="357" t="s">
        <v>1536</v>
      </c>
      <c r="D74" s="357" t="s">
        <v>1537</v>
      </c>
      <c r="E74" s="357" t="s">
        <v>514</v>
      </c>
      <c r="F74" s="357" t="s">
        <v>1538</v>
      </c>
      <c r="G74" s="359">
        <v>4</v>
      </c>
      <c r="H74" s="359">
        <v>2</v>
      </c>
      <c r="I74" s="359">
        <v>1</v>
      </c>
      <c r="J74" s="359">
        <v>2</v>
      </c>
      <c r="K74" s="359">
        <v>4</v>
      </c>
      <c r="L74" s="359">
        <v>6</v>
      </c>
      <c r="M74" s="359">
        <v>0</v>
      </c>
      <c r="N74" s="359">
        <v>4</v>
      </c>
      <c r="O74" s="360">
        <v>7</v>
      </c>
      <c r="P74" s="361">
        <f t="shared" si="1"/>
        <v>30</v>
      </c>
      <c r="Q74" s="360"/>
      <c r="R74" s="364"/>
    </row>
    <row r="75" spans="1:18" ht="16.5">
      <c r="A75" s="355">
        <v>18</v>
      </c>
      <c r="B75" s="356">
        <v>820</v>
      </c>
      <c r="C75" s="357" t="s">
        <v>1539</v>
      </c>
      <c r="D75" s="357" t="s">
        <v>531</v>
      </c>
      <c r="E75" s="357" t="s">
        <v>889</v>
      </c>
      <c r="F75" s="357" t="s">
        <v>1493</v>
      </c>
      <c r="G75" s="359">
        <v>2</v>
      </c>
      <c r="H75" s="359">
        <v>2</v>
      </c>
      <c r="I75" s="359">
        <v>0</v>
      </c>
      <c r="J75" s="359">
        <v>3</v>
      </c>
      <c r="K75" s="359">
        <v>6</v>
      </c>
      <c r="L75" s="359">
        <v>6</v>
      </c>
      <c r="M75" s="359">
        <v>0</v>
      </c>
      <c r="N75" s="359">
        <v>6</v>
      </c>
      <c r="O75" s="360">
        <v>4</v>
      </c>
      <c r="P75" s="361">
        <f t="shared" si="1"/>
        <v>29</v>
      </c>
      <c r="Q75" s="360"/>
      <c r="R75" s="364"/>
    </row>
    <row r="76" spans="1:18" ht="16.5">
      <c r="A76" s="355">
        <v>19</v>
      </c>
      <c r="B76" s="356">
        <v>811</v>
      </c>
      <c r="C76" s="357" t="s">
        <v>1540</v>
      </c>
      <c r="D76" s="357" t="s">
        <v>608</v>
      </c>
      <c r="E76" s="357" t="s">
        <v>931</v>
      </c>
      <c r="F76" s="357" t="s">
        <v>1541</v>
      </c>
      <c r="G76" s="359">
        <v>3</v>
      </c>
      <c r="H76" s="359">
        <v>2</v>
      </c>
      <c r="I76" s="359">
        <v>1</v>
      </c>
      <c r="J76" s="359">
        <v>2</v>
      </c>
      <c r="K76" s="359">
        <v>2</v>
      </c>
      <c r="L76" s="359">
        <v>3</v>
      </c>
      <c r="M76" s="359">
        <v>0</v>
      </c>
      <c r="N76" s="359">
        <v>9</v>
      </c>
      <c r="O76" s="360">
        <v>6</v>
      </c>
      <c r="P76" s="361">
        <f t="shared" si="1"/>
        <v>28</v>
      </c>
      <c r="Q76" s="360"/>
      <c r="R76" s="364"/>
    </row>
    <row r="77" spans="1:18" ht="16.5">
      <c r="A77" s="355">
        <v>20</v>
      </c>
      <c r="B77" s="356">
        <v>824</v>
      </c>
      <c r="C77" s="357" t="s">
        <v>1007</v>
      </c>
      <c r="D77" s="357" t="s">
        <v>586</v>
      </c>
      <c r="E77" s="357" t="s">
        <v>939</v>
      </c>
      <c r="F77" s="357" t="s">
        <v>1494</v>
      </c>
      <c r="G77" s="359">
        <v>3</v>
      </c>
      <c r="H77" s="359">
        <v>3</v>
      </c>
      <c r="I77" s="359">
        <v>0</v>
      </c>
      <c r="J77" s="359">
        <v>3</v>
      </c>
      <c r="K77" s="359">
        <v>4</v>
      </c>
      <c r="L77" s="359">
        <v>0</v>
      </c>
      <c r="M77" s="359">
        <v>0</v>
      </c>
      <c r="N77" s="359">
        <v>9</v>
      </c>
      <c r="O77" s="360">
        <v>4</v>
      </c>
      <c r="P77" s="361">
        <f t="shared" si="1"/>
        <v>26</v>
      </c>
      <c r="Q77" s="360"/>
      <c r="R77" s="364"/>
    </row>
    <row r="78" spans="1:18" ht="16.5">
      <c r="A78" s="355">
        <v>21</v>
      </c>
      <c r="B78" s="356">
        <v>810</v>
      </c>
      <c r="C78" s="357" t="s">
        <v>1542</v>
      </c>
      <c r="D78" s="357" t="s">
        <v>1025</v>
      </c>
      <c r="E78" s="357" t="s">
        <v>597</v>
      </c>
      <c r="F78" s="357" t="s">
        <v>1543</v>
      </c>
      <c r="G78" s="359">
        <v>1</v>
      </c>
      <c r="H78" s="359">
        <v>3</v>
      </c>
      <c r="I78" s="359">
        <v>1</v>
      </c>
      <c r="J78" s="359">
        <v>4</v>
      </c>
      <c r="K78" s="359">
        <v>3</v>
      </c>
      <c r="L78" s="359">
        <v>6</v>
      </c>
      <c r="M78" s="359">
        <v>0</v>
      </c>
      <c r="N78" s="359">
        <v>4</v>
      </c>
      <c r="O78" s="360">
        <v>2</v>
      </c>
      <c r="P78" s="361">
        <f t="shared" si="1"/>
        <v>24</v>
      </c>
      <c r="Q78" s="360"/>
      <c r="R78" s="364"/>
    </row>
    <row r="79" spans="1:18" ht="16.5">
      <c r="A79" s="355">
        <v>22</v>
      </c>
      <c r="B79" s="356">
        <v>823</v>
      </c>
      <c r="C79" s="357" t="s">
        <v>980</v>
      </c>
      <c r="D79" s="357" t="s">
        <v>620</v>
      </c>
      <c r="E79" s="357" t="s">
        <v>681</v>
      </c>
      <c r="F79" s="357" t="s">
        <v>1544</v>
      </c>
      <c r="G79" s="363">
        <v>4</v>
      </c>
      <c r="H79" s="363">
        <v>2</v>
      </c>
      <c r="I79" s="363">
        <v>0</v>
      </c>
      <c r="J79" s="363">
        <v>3</v>
      </c>
      <c r="K79" s="363">
        <v>5</v>
      </c>
      <c r="L79" s="363">
        <v>0</v>
      </c>
      <c r="M79" s="363">
        <v>0</v>
      </c>
      <c r="N79" s="363">
        <v>4</v>
      </c>
      <c r="O79" s="360">
        <v>4</v>
      </c>
      <c r="P79" s="361">
        <f t="shared" si="1"/>
        <v>22</v>
      </c>
      <c r="Q79" s="360"/>
      <c r="R79" s="364"/>
    </row>
    <row r="80" spans="1:18" ht="16.5">
      <c r="A80" s="355">
        <v>23</v>
      </c>
      <c r="B80" s="356">
        <v>807</v>
      </c>
      <c r="C80" s="357" t="s">
        <v>1545</v>
      </c>
      <c r="D80" s="357" t="s">
        <v>688</v>
      </c>
      <c r="E80" s="357" t="s">
        <v>576</v>
      </c>
      <c r="F80" s="357" t="s">
        <v>1489</v>
      </c>
      <c r="G80" s="359">
        <v>3</v>
      </c>
      <c r="H80" s="359">
        <v>1</v>
      </c>
      <c r="I80" s="359">
        <v>0</v>
      </c>
      <c r="J80" s="359">
        <v>0</v>
      </c>
      <c r="K80" s="359">
        <v>5</v>
      </c>
      <c r="L80" s="359">
        <v>0</v>
      </c>
      <c r="M80" s="359">
        <v>0</v>
      </c>
      <c r="N80" s="359">
        <v>7</v>
      </c>
      <c r="O80" s="360">
        <v>5</v>
      </c>
      <c r="P80" s="361">
        <f t="shared" si="1"/>
        <v>21</v>
      </c>
      <c r="Q80" s="360"/>
      <c r="R80" s="364"/>
    </row>
    <row r="81" spans="1:18" ht="16.5">
      <c r="A81" s="355"/>
      <c r="B81" s="356">
        <v>808</v>
      </c>
      <c r="C81" s="357" t="s">
        <v>968</v>
      </c>
      <c r="D81" s="357" t="s">
        <v>969</v>
      </c>
      <c r="E81" s="357" t="s">
        <v>532</v>
      </c>
      <c r="F81" s="357" t="s">
        <v>1486</v>
      </c>
      <c r="G81" s="364" t="s">
        <v>644</v>
      </c>
      <c r="H81" s="359"/>
      <c r="I81" s="359"/>
      <c r="J81" s="359"/>
      <c r="K81" s="359"/>
      <c r="L81" s="359"/>
      <c r="M81" s="359"/>
      <c r="N81" s="359"/>
      <c r="O81" s="360"/>
      <c r="P81" s="361"/>
      <c r="Q81" s="360"/>
      <c r="R81" s="364"/>
    </row>
    <row r="82" spans="1:18" ht="17.25" thickBot="1">
      <c r="A82" s="375"/>
      <c r="B82" s="376">
        <v>822</v>
      </c>
      <c r="C82" s="377" t="s">
        <v>1546</v>
      </c>
      <c r="D82" s="377" t="s">
        <v>757</v>
      </c>
      <c r="E82" s="377" t="s">
        <v>561</v>
      </c>
      <c r="F82" s="377" t="s">
        <v>1499</v>
      </c>
      <c r="G82" s="378" t="s">
        <v>644</v>
      </c>
      <c r="H82" s="379"/>
      <c r="I82" s="379"/>
      <c r="J82" s="379"/>
      <c r="K82" s="379"/>
      <c r="L82" s="379"/>
      <c r="M82" s="379"/>
      <c r="N82" s="379"/>
      <c r="O82" s="380"/>
      <c r="P82" s="381"/>
      <c r="Q82" s="380"/>
      <c r="R82" s="364"/>
    </row>
    <row r="84" ht="12.75">
      <c r="B84" s="96" t="s">
        <v>1547</v>
      </c>
    </row>
    <row r="85" spans="1:6" ht="12.75">
      <c r="A85" s="191"/>
      <c r="B85" s="191"/>
      <c r="C85" s="191"/>
      <c r="F85" s="96" t="s">
        <v>1514</v>
      </c>
    </row>
    <row r="86" spans="1:3" ht="12.75">
      <c r="A86" s="365" t="s">
        <v>1515</v>
      </c>
      <c r="B86" s="366"/>
      <c r="C86" s="367"/>
    </row>
    <row r="87" spans="1:3" ht="13.5" thickBot="1">
      <c r="A87" s="368" t="s">
        <v>1516</v>
      </c>
      <c r="B87" s="369"/>
      <c r="C87" s="369"/>
    </row>
    <row r="88" spans="1:18" ht="52.5">
      <c r="A88" s="330" t="s">
        <v>497</v>
      </c>
      <c r="B88" s="332" t="s">
        <v>821</v>
      </c>
      <c r="C88" s="332" t="s">
        <v>499</v>
      </c>
      <c r="D88" s="332" t="s">
        <v>500</v>
      </c>
      <c r="E88" s="332" t="s">
        <v>823</v>
      </c>
      <c r="F88" s="332" t="s">
        <v>510</v>
      </c>
      <c r="G88" s="332">
        <v>1</v>
      </c>
      <c r="H88" s="332">
        <v>2</v>
      </c>
      <c r="I88" s="332">
        <v>3</v>
      </c>
      <c r="J88" s="332">
        <v>4</v>
      </c>
      <c r="K88" s="332">
        <v>5</v>
      </c>
      <c r="L88" s="332">
        <v>6</v>
      </c>
      <c r="M88" s="332">
        <v>7</v>
      </c>
      <c r="N88" s="332">
        <v>8</v>
      </c>
      <c r="O88" s="332" t="s">
        <v>1479</v>
      </c>
      <c r="P88" s="332" t="s">
        <v>824</v>
      </c>
      <c r="Q88" s="382" t="s">
        <v>1480</v>
      </c>
      <c r="R88" s="383" t="s">
        <v>825</v>
      </c>
    </row>
    <row r="89" spans="1:18" ht="16.5">
      <c r="A89" s="384"/>
      <c r="B89" s="385"/>
      <c r="C89" s="385"/>
      <c r="D89" s="385"/>
      <c r="E89" s="385"/>
      <c r="F89" s="385"/>
      <c r="G89" s="386">
        <v>6</v>
      </c>
      <c r="H89" s="386">
        <v>6</v>
      </c>
      <c r="I89" s="386">
        <v>10</v>
      </c>
      <c r="J89" s="386">
        <v>4</v>
      </c>
      <c r="K89" s="386">
        <v>14</v>
      </c>
      <c r="L89" s="386">
        <v>9</v>
      </c>
      <c r="M89" s="386">
        <v>5</v>
      </c>
      <c r="N89" s="386">
        <v>21</v>
      </c>
      <c r="O89" s="386">
        <v>30</v>
      </c>
      <c r="P89" s="386">
        <f aca="true" t="shared" si="2" ref="P89:P114">G89+H89+I89+J89+K89+L89+M89+N89+O89</f>
        <v>105</v>
      </c>
      <c r="Q89" s="386"/>
      <c r="R89" s="387"/>
    </row>
    <row r="90" spans="1:18" ht="16.5">
      <c r="A90" s="347">
        <v>1</v>
      </c>
      <c r="B90" s="348">
        <v>915</v>
      </c>
      <c r="C90" s="349" t="s">
        <v>1030</v>
      </c>
      <c r="D90" s="349" t="s">
        <v>610</v>
      </c>
      <c r="E90" s="349" t="s">
        <v>579</v>
      </c>
      <c r="F90" s="349" t="s">
        <v>1518</v>
      </c>
      <c r="G90" s="388">
        <v>6</v>
      </c>
      <c r="H90" s="388">
        <v>4</v>
      </c>
      <c r="I90" s="388">
        <v>0</v>
      </c>
      <c r="J90" s="388">
        <v>4</v>
      </c>
      <c r="K90" s="388">
        <v>14</v>
      </c>
      <c r="L90" s="388">
        <v>0</v>
      </c>
      <c r="M90" s="388">
        <v>5</v>
      </c>
      <c r="N90" s="388">
        <v>6</v>
      </c>
      <c r="O90" s="388">
        <v>17</v>
      </c>
      <c r="P90" s="389">
        <f t="shared" si="2"/>
        <v>56</v>
      </c>
      <c r="Q90" s="345" t="s">
        <v>1161</v>
      </c>
      <c r="R90" s="390"/>
    </row>
    <row r="91" spans="1:18" ht="16.5">
      <c r="A91" s="347">
        <v>2</v>
      </c>
      <c r="B91" s="348">
        <v>910</v>
      </c>
      <c r="C91" s="349" t="s">
        <v>1024</v>
      </c>
      <c r="D91" s="349" t="s">
        <v>1025</v>
      </c>
      <c r="E91" s="349" t="s">
        <v>532</v>
      </c>
      <c r="F91" s="349" t="s">
        <v>1486</v>
      </c>
      <c r="G91" s="388">
        <v>5</v>
      </c>
      <c r="H91" s="388">
        <v>4</v>
      </c>
      <c r="I91" s="388">
        <v>0</v>
      </c>
      <c r="J91" s="388">
        <v>0</v>
      </c>
      <c r="K91" s="388">
        <v>10</v>
      </c>
      <c r="L91" s="388">
        <v>2</v>
      </c>
      <c r="M91" s="388">
        <v>5</v>
      </c>
      <c r="N91" s="388">
        <v>12</v>
      </c>
      <c r="O91" s="388">
        <v>16</v>
      </c>
      <c r="P91" s="389">
        <f t="shared" si="2"/>
        <v>54</v>
      </c>
      <c r="Q91" s="345" t="s">
        <v>828</v>
      </c>
      <c r="R91" s="390" t="s">
        <v>828</v>
      </c>
    </row>
    <row r="92" spans="1:18" ht="16.5">
      <c r="A92" s="347">
        <v>3</v>
      </c>
      <c r="B92" s="348">
        <v>926</v>
      </c>
      <c r="C92" s="349" t="s">
        <v>1548</v>
      </c>
      <c r="D92" s="349" t="s">
        <v>666</v>
      </c>
      <c r="E92" s="349" t="s">
        <v>974</v>
      </c>
      <c r="F92" s="349" t="s">
        <v>1508</v>
      </c>
      <c r="G92" s="391">
        <v>4</v>
      </c>
      <c r="H92" s="391">
        <v>6</v>
      </c>
      <c r="I92" s="391">
        <v>0</v>
      </c>
      <c r="J92" s="391">
        <v>0</v>
      </c>
      <c r="K92" s="391">
        <v>14</v>
      </c>
      <c r="L92" s="391">
        <v>0</v>
      </c>
      <c r="M92" s="391">
        <v>5</v>
      </c>
      <c r="N92" s="391">
        <v>11</v>
      </c>
      <c r="O92" s="388">
        <v>12</v>
      </c>
      <c r="P92" s="389">
        <f t="shared" si="2"/>
        <v>52</v>
      </c>
      <c r="Q92" s="345" t="s">
        <v>828</v>
      </c>
      <c r="R92" s="390" t="s">
        <v>828</v>
      </c>
    </row>
    <row r="93" spans="1:18" ht="16.5">
      <c r="A93" s="347">
        <v>4</v>
      </c>
      <c r="B93" s="348">
        <v>906</v>
      </c>
      <c r="C93" s="349" t="s">
        <v>1549</v>
      </c>
      <c r="D93" s="349" t="s">
        <v>610</v>
      </c>
      <c r="E93" s="349" t="s">
        <v>545</v>
      </c>
      <c r="F93" s="349" t="s">
        <v>849</v>
      </c>
      <c r="G93" s="388">
        <v>4</v>
      </c>
      <c r="H93" s="388">
        <v>4</v>
      </c>
      <c r="I93" s="388">
        <v>0</v>
      </c>
      <c r="J93" s="388">
        <v>0</v>
      </c>
      <c r="K93" s="388">
        <v>14</v>
      </c>
      <c r="L93" s="388">
        <v>0</v>
      </c>
      <c r="M93" s="388">
        <v>5</v>
      </c>
      <c r="N93" s="388">
        <v>5</v>
      </c>
      <c r="O93" s="388">
        <v>19</v>
      </c>
      <c r="P93" s="389">
        <f t="shared" si="2"/>
        <v>51</v>
      </c>
      <c r="Q93" s="345" t="s">
        <v>828</v>
      </c>
      <c r="R93" s="390"/>
    </row>
    <row r="94" spans="1:18" ht="16.5">
      <c r="A94" s="355">
        <v>5</v>
      </c>
      <c r="B94" s="356">
        <v>909</v>
      </c>
      <c r="C94" s="357" t="s">
        <v>1021</v>
      </c>
      <c r="D94" s="357" t="s">
        <v>531</v>
      </c>
      <c r="E94" s="357" t="s">
        <v>532</v>
      </c>
      <c r="F94" s="357" t="s">
        <v>1486</v>
      </c>
      <c r="G94" s="392">
        <v>4</v>
      </c>
      <c r="H94" s="392">
        <v>4</v>
      </c>
      <c r="I94" s="392">
        <v>0</v>
      </c>
      <c r="J94" s="392">
        <v>2</v>
      </c>
      <c r="K94" s="392">
        <v>10</v>
      </c>
      <c r="L94" s="392">
        <v>2</v>
      </c>
      <c r="M94" s="392">
        <v>5</v>
      </c>
      <c r="N94" s="392">
        <v>8</v>
      </c>
      <c r="O94" s="392">
        <v>9</v>
      </c>
      <c r="P94" s="386">
        <f t="shared" si="2"/>
        <v>44</v>
      </c>
      <c r="Q94" s="360"/>
      <c r="R94" s="393"/>
    </row>
    <row r="95" spans="1:18" ht="16.5">
      <c r="A95" s="355">
        <v>5</v>
      </c>
      <c r="B95" s="356">
        <v>921</v>
      </c>
      <c r="C95" s="357" t="s">
        <v>1388</v>
      </c>
      <c r="D95" s="357" t="s">
        <v>706</v>
      </c>
      <c r="E95" s="357" t="s">
        <v>1005</v>
      </c>
      <c r="F95" s="357" t="s">
        <v>1512</v>
      </c>
      <c r="G95" s="394">
        <v>5</v>
      </c>
      <c r="H95" s="394">
        <v>4</v>
      </c>
      <c r="I95" s="394">
        <v>0</v>
      </c>
      <c r="J95" s="394">
        <v>0</v>
      </c>
      <c r="K95" s="394">
        <v>10</v>
      </c>
      <c r="L95" s="394">
        <v>0</v>
      </c>
      <c r="M95" s="394">
        <v>5</v>
      </c>
      <c r="N95" s="394">
        <v>5</v>
      </c>
      <c r="O95" s="392">
        <v>15</v>
      </c>
      <c r="P95" s="386">
        <f t="shared" si="2"/>
        <v>44</v>
      </c>
      <c r="Q95" s="360"/>
      <c r="R95" s="393"/>
    </row>
    <row r="96" spans="1:18" ht="16.5">
      <c r="A96" s="355">
        <v>7</v>
      </c>
      <c r="B96" s="356">
        <v>924</v>
      </c>
      <c r="C96" s="357" t="s">
        <v>1550</v>
      </c>
      <c r="D96" s="357" t="s">
        <v>1412</v>
      </c>
      <c r="E96" s="357" t="s">
        <v>886</v>
      </c>
      <c r="F96" s="357" t="s">
        <v>1529</v>
      </c>
      <c r="G96" s="392">
        <v>4</v>
      </c>
      <c r="H96" s="392">
        <v>6</v>
      </c>
      <c r="I96" s="392">
        <v>0</v>
      </c>
      <c r="J96" s="392">
        <v>0</v>
      </c>
      <c r="K96" s="392">
        <v>14</v>
      </c>
      <c r="L96" s="392">
        <v>0</v>
      </c>
      <c r="M96" s="392">
        <v>5</v>
      </c>
      <c r="N96" s="392">
        <v>3</v>
      </c>
      <c r="O96" s="392">
        <v>10</v>
      </c>
      <c r="P96" s="386">
        <f t="shared" si="2"/>
        <v>42</v>
      </c>
      <c r="Q96" s="360"/>
      <c r="R96" s="393"/>
    </row>
    <row r="97" spans="1:18" ht="16.5">
      <c r="A97" s="355">
        <v>8</v>
      </c>
      <c r="B97" s="356">
        <v>905</v>
      </c>
      <c r="C97" s="357" t="s">
        <v>1551</v>
      </c>
      <c r="D97" s="357" t="s">
        <v>558</v>
      </c>
      <c r="E97" s="357" t="s">
        <v>545</v>
      </c>
      <c r="F97" s="357" t="s">
        <v>849</v>
      </c>
      <c r="G97" s="392">
        <v>6</v>
      </c>
      <c r="H97" s="392">
        <v>4</v>
      </c>
      <c r="I97" s="392">
        <v>0</v>
      </c>
      <c r="J97" s="392">
        <v>0</v>
      </c>
      <c r="K97" s="392">
        <v>14</v>
      </c>
      <c r="L97" s="392">
        <v>0</v>
      </c>
      <c r="M97" s="392">
        <v>5</v>
      </c>
      <c r="N97" s="392">
        <v>6</v>
      </c>
      <c r="O97" s="392">
        <v>6</v>
      </c>
      <c r="P97" s="386">
        <f t="shared" si="2"/>
        <v>41</v>
      </c>
      <c r="Q97" s="360"/>
      <c r="R97" s="393" t="s">
        <v>828</v>
      </c>
    </row>
    <row r="98" spans="1:18" ht="16.5">
      <c r="A98" s="355">
        <v>8</v>
      </c>
      <c r="B98" s="356">
        <v>928</v>
      </c>
      <c r="C98" s="357" t="s">
        <v>1406</v>
      </c>
      <c r="D98" s="357" t="s">
        <v>612</v>
      </c>
      <c r="E98" s="357" t="s">
        <v>937</v>
      </c>
      <c r="F98" s="357" t="s">
        <v>1484</v>
      </c>
      <c r="G98" s="273">
        <v>3</v>
      </c>
      <c r="H98" s="273">
        <v>4</v>
      </c>
      <c r="I98" s="273">
        <v>0</v>
      </c>
      <c r="J98" s="273">
        <v>0</v>
      </c>
      <c r="K98" s="273">
        <v>12</v>
      </c>
      <c r="L98" s="273">
        <v>0</v>
      </c>
      <c r="M98" s="273">
        <v>5</v>
      </c>
      <c r="N98" s="273">
        <v>9</v>
      </c>
      <c r="O98" s="392">
        <v>8</v>
      </c>
      <c r="P98" s="386">
        <f t="shared" si="2"/>
        <v>41</v>
      </c>
      <c r="Q98" s="8"/>
      <c r="R98" s="393" t="s">
        <v>1161</v>
      </c>
    </row>
    <row r="99" spans="1:18" ht="16.5">
      <c r="A99" s="355">
        <v>10</v>
      </c>
      <c r="B99" s="356">
        <v>929</v>
      </c>
      <c r="C99" s="357" t="s">
        <v>1373</v>
      </c>
      <c r="D99" s="357" t="s">
        <v>608</v>
      </c>
      <c r="E99" s="357" t="s">
        <v>937</v>
      </c>
      <c r="F99" s="357" t="s">
        <v>1484</v>
      </c>
      <c r="G99" s="273">
        <v>5</v>
      </c>
      <c r="H99" s="273">
        <v>4</v>
      </c>
      <c r="I99" s="273">
        <v>0</v>
      </c>
      <c r="J99" s="273">
        <v>0</v>
      </c>
      <c r="K99" s="273">
        <v>12</v>
      </c>
      <c r="L99" s="273">
        <v>0</v>
      </c>
      <c r="M99" s="273">
        <v>5</v>
      </c>
      <c r="N99" s="273">
        <v>3</v>
      </c>
      <c r="O99" s="392">
        <v>11</v>
      </c>
      <c r="P99" s="386">
        <f t="shared" si="2"/>
        <v>40</v>
      </c>
      <c r="Q99" s="8"/>
      <c r="R99" s="393"/>
    </row>
    <row r="100" spans="1:18" ht="16.5">
      <c r="A100" s="355">
        <v>11</v>
      </c>
      <c r="B100" s="356">
        <v>911</v>
      </c>
      <c r="C100" s="357" t="s">
        <v>638</v>
      </c>
      <c r="D100" s="357" t="s">
        <v>701</v>
      </c>
      <c r="E100" s="357" t="s">
        <v>841</v>
      </c>
      <c r="F100" s="357" t="s">
        <v>1552</v>
      </c>
      <c r="G100" s="392">
        <v>5</v>
      </c>
      <c r="H100" s="392">
        <v>0</v>
      </c>
      <c r="I100" s="392">
        <v>0</v>
      </c>
      <c r="J100" s="392">
        <v>0</v>
      </c>
      <c r="K100" s="392">
        <v>10</v>
      </c>
      <c r="L100" s="392">
        <v>2</v>
      </c>
      <c r="M100" s="392">
        <v>0</v>
      </c>
      <c r="N100" s="392">
        <v>3</v>
      </c>
      <c r="O100" s="392">
        <v>17</v>
      </c>
      <c r="P100" s="386">
        <f t="shared" si="2"/>
        <v>37</v>
      </c>
      <c r="Q100" s="360"/>
      <c r="R100" s="393" t="s">
        <v>828</v>
      </c>
    </row>
    <row r="101" spans="1:18" ht="16.5">
      <c r="A101" s="355">
        <v>11</v>
      </c>
      <c r="B101" s="356">
        <v>919</v>
      </c>
      <c r="C101" s="357" t="s">
        <v>1553</v>
      </c>
      <c r="D101" s="357" t="s">
        <v>1046</v>
      </c>
      <c r="E101" s="357" t="s">
        <v>954</v>
      </c>
      <c r="F101" s="357" t="s">
        <v>1554</v>
      </c>
      <c r="G101" s="392">
        <v>5</v>
      </c>
      <c r="H101" s="392">
        <v>4</v>
      </c>
      <c r="I101" s="392">
        <v>0</v>
      </c>
      <c r="J101" s="392">
        <v>0</v>
      </c>
      <c r="K101" s="392">
        <v>8</v>
      </c>
      <c r="L101" s="392">
        <v>2</v>
      </c>
      <c r="M101" s="392">
        <v>5</v>
      </c>
      <c r="N101" s="392">
        <v>0</v>
      </c>
      <c r="O101" s="392">
        <v>13</v>
      </c>
      <c r="P101" s="386">
        <f t="shared" si="2"/>
        <v>37</v>
      </c>
      <c r="Q101" s="360"/>
      <c r="R101" s="393" t="s">
        <v>828</v>
      </c>
    </row>
    <row r="102" spans="1:18" ht="16.5">
      <c r="A102" s="355">
        <v>11</v>
      </c>
      <c r="B102" s="356">
        <v>922</v>
      </c>
      <c r="C102" s="357" t="s">
        <v>1555</v>
      </c>
      <c r="D102" s="357" t="s">
        <v>586</v>
      </c>
      <c r="E102" s="357" t="s">
        <v>928</v>
      </c>
      <c r="F102" s="357" t="s">
        <v>1507</v>
      </c>
      <c r="G102" s="392">
        <v>5</v>
      </c>
      <c r="H102" s="392">
        <v>4</v>
      </c>
      <c r="I102" s="392">
        <v>0</v>
      </c>
      <c r="J102" s="392">
        <v>0</v>
      </c>
      <c r="K102" s="392">
        <v>10</v>
      </c>
      <c r="L102" s="392">
        <v>3</v>
      </c>
      <c r="M102" s="392">
        <v>5</v>
      </c>
      <c r="N102" s="392">
        <v>10</v>
      </c>
      <c r="O102" s="392">
        <v>0</v>
      </c>
      <c r="P102" s="386">
        <f t="shared" si="2"/>
        <v>37</v>
      </c>
      <c r="Q102" s="360"/>
      <c r="R102" s="393"/>
    </row>
    <row r="103" spans="1:18" ht="16.5">
      <c r="A103" s="355">
        <v>14</v>
      </c>
      <c r="B103" s="356">
        <v>917</v>
      </c>
      <c r="C103" s="357" t="s">
        <v>1371</v>
      </c>
      <c r="D103" s="357" t="s">
        <v>614</v>
      </c>
      <c r="E103" s="357" t="s">
        <v>846</v>
      </c>
      <c r="F103" s="357" t="s">
        <v>1505</v>
      </c>
      <c r="G103" s="392">
        <v>5</v>
      </c>
      <c r="H103" s="392">
        <v>6</v>
      </c>
      <c r="I103" s="392">
        <v>0</v>
      </c>
      <c r="J103" s="392">
        <v>0</v>
      </c>
      <c r="K103" s="392">
        <v>10</v>
      </c>
      <c r="L103" s="392">
        <v>2</v>
      </c>
      <c r="M103" s="392">
        <v>5</v>
      </c>
      <c r="N103" s="392">
        <v>2</v>
      </c>
      <c r="O103" s="392">
        <v>6</v>
      </c>
      <c r="P103" s="386">
        <f t="shared" si="2"/>
        <v>36</v>
      </c>
      <c r="Q103" s="360"/>
      <c r="R103" s="393"/>
    </row>
    <row r="104" spans="1:18" ht="16.5">
      <c r="A104" s="355">
        <v>15</v>
      </c>
      <c r="B104" s="356">
        <v>920</v>
      </c>
      <c r="C104" s="357" t="s">
        <v>838</v>
      </c>
      <c r="D104" s="357" t="s">
        <v>741</v>
      </c>
      <c r="E104" s="357" t="s">
        <v>954</v>
      </c>
      <c r="F104" s="357" t="s">
        <v>1554</v>
      </c>
      <c r="G104" s="392">
        <v>4</v>
      </c>
      <c r="H104" s="392">
        <v>4</v>
      </c>
      <c r="I104" s="392">
        <v>0</v>
      </c>
      <c r="J104" s="392">
        <v>0</v>
      </c>
      <c r="K104" s="392">
        <v>12</v>
      </c>
      <c r="L104" s="392">
        <v>0</v>
      </c>
      <c r="M104" s="392">
        <v>0</v>
      </c>
      <c r="N104" s="392">
        <v>5</v>
      </c>
      <c r="O104" s="392">
        <v>7</v>
      </c>
      <c r="P104" s="386">
        <f t="shared" si="2"/>
        <v>32</v>
      </c>
      <c r="Q104" s="360"/>
      <c r="R104" s="393"/>
    </row>
    <row r="105" spans="1:18" ht="16.5">
      <c r="A105" s="355">
        <v>16</v>
      </c>
      <c r="B105" s="356">
        <v>923</v>
      </c>
      <c r="C105" s="357" t="s">
        <v>1212</v>
      </c>
      <c r="D105" s="357" t="s">
        <v>571</v>
      </c>
      <c r="E105" s="357" t="s">
        <v>889</v>
      </c>
      <c r="F105" s="357" t="s">
        <v>1493</v>
      </c>
      <c r="G105" s="395">
        <v>5</v>
      </c>
      <c r="H105" s="395">
        <v>4</v>
      </c>
      <c r="I105" s="395">
        <v>0</v>
      </c>
      <c r="J105" s="395">
        <v>0</v>
      </c>
      <c r="K105" s="395">
        <v>14</v>
      </c>
      <c r="L105" s="395">
        <v>0</v>
      </c>
      <c r="M105" s="395">
        <v>5</v>
      </c>
      <c r="N105" s="395">
        <v>2</v>
      </c>
      <c r="O105" s="392">
        <v>0</v>
      </c>
      <c r="P105" s="386">
        <f t="shared" si="2"/>
        <v>30</v>
      </c>
      <c r="Q105" s="360"/>
      <c r="R105" s="393"/>
    </row>
    <row r="106" spans="1:18" ht="16.5">
      <c r="A106" s="355">
        <v>17</v>
      </c>
      <c r="B106" s="356">
        <v>927</v>
      </c>
      <c r="C106" s="357" t="s">
        <v>1556</v>
      </c>
      <c r="D106" s="357" t="s">
        <v>1111</v>
      </c>
      <c r="E106" s="357" t="s">
        <v>937</v>
      </c>
      <c r="F106" s="357" t="s">
        <v>1484</v>
      </c>
      <c r="G106" s="273">
        <v>4</v>
      </c>
      <c r="H106" s="273">
        <v>6</v>
      </c>
      <c r="I106" s="273">
        <v>0</v>
      </c>
      <c r="J106" s="273">
        <v>0</v>
      </c>
      <c r="K106" s="273">
        <v>6</v>
      </c>
      <c r="L106" s="273">
        <v>0</v>
      </c>
      <c r="M106" s="273">
        <v>5</v>
      </c>
      <c r="N106" s="273">
        <v>3</v>
      </c>
      <c r="O106" s="392">
        <v>2</v>
      </c>
      <c r="P106" s="386">
        <f t="shared" si="2"/>
        <v>26</v>
      </c>
      <c r="Q106" s="8"/>
      <c r="R106" s="393" t="s">
        <v>828</v>
      </c>
    </row>
    <row r="107" spans="1:18" ht="16.5">
      <c r="A107" s="355">
        <v>18</v>
      </c>
      <c r="B107" s="356">
        <v>902</v>
      </c>
      <c r="C107" s="357" t="s">
        <v>1557</v>
      </c>
      <c r="D107" s="357" t="s">
        <v>710</v>
      </c>
      <c r="E107" s="357" t="s">
        <v>948</v>
      </c>
      <c r="F107" s="357" t="s">
        <v>1533</v>
      </c>
      <c r="G107" s="392">
        <v>5</v>
      </c>
      <c r="H107" s="392">
        <v>3</v>
      </c>
      <c r="I107" s="392">
        <v>0</v>
      </c>
      <c r="J107" s="392">
        <v>0</v>
      </c>
      <c r="K107" s="392">
        <v>14</v>
      </c>
      <c r="L107" s="392">
        <v>1</v>
      </c>
      <c r="M107" s="392">
        <v>0</v>
      </c>
      <c r="N107" s="392">
        <v>1</v>
      </c>
      <c r="O107" s="392">
        <v>0</v>
      </c>
      <c r="P107" s="386">
        <f t="shared" si="2"/>
        <v>24</v>
      </c>
      <c r="Q107" s="360"/>
      <c r="R107" s="396"/>
    </row>
    <row r="108" spans="1:18" ht="16.5">
      <c r="A108" s="355">
        <v>19</v>
      </c>
      <c r="B108" s="356">
        <v>903</v>
      </c>
      <c r="C108" s="357" t="s">
        <v>1558</v>
      </c>
      <c r="D108" s="357" t="s">
        <v>651</v>
      </c>
      <c r="E108" s="357" t="s">
        <v>951</v>
      </c>
      <c r="F108" s="357" t="s">
        <v>1488</v>
      </c>
      <c r="G108" s="392">
        <v>5</v>
      </c>
      <c r="H108" s="392">
        <v>6</v>
      </c>
      <c r="I108" s="392">
        <v>0</v>
      </c>
      <c r="J108" s="392">
        <v>0</v>
      </c>
      <c r="K108" s="392">
        <v>8</v>
      </c>
      <c r="L108" s="392">
        <v>1</v>
      </c>
      <c r="M108" s="392">
        <v>2</v>
      </c>
      <c r="N108" s="392">
        <v>1</v>
      </c>
      <c r="O108" s="392">
        <v>0</v>
      </c>
      <c r="P108" s="386">
        <f t="shared" si="2"/>
        <v>23</v>
      </c>
      <c r="Q108" s="360"/>
      <c r="R108" s="396"/>
    </row>
    <row r="109" spans="1:18" ht="16.5">
      <c r="A109" s="355">
        <v>19</v>
      </c>
      <c r="B109" s="356">
        <v>916</v>
      </c>
      <c r="C109" s="357" t="s">
        <v>1559</v>
      </c>
      <c r="D109" s="357" t="s">
        <v>608</v>
      </c>
      <c r="E109" s="357" t="s">
        <v>836</v>
      </c>
      <c r="F109" s="357" t="s">
        <v>1498</v>
      </c>
      <c r="G109" s="395">
        <v>4</v>
      </c>
      <c r="H109" s="395">
        <v>2</v>
      </c>
      <c r="I109" s="395">
        <v>0</v>
      </c>
      <c r="J109" s="395">
        <v>0</v>
      </c>
      <c r="K109" s="395">
        <v>6</v>
      </c>
      <c r="L109" s="395">
        <v>0</v>
      </c>
      <c r="M109" s="395">
        <v>0</v>
      </c>
      <c r="N109" s="395">
        <v>4</v>
      </c>
      <c r="O109" s="392">
        <v>7</v>
      </c>
      <c r="P109" s="386">
        <f t="shared" si="2"/>
        <v>23</v>
      </c>
      <c r="Q109" s="360"/>
      <c r="R109" s="393"/>
    </row>
    <row r="110" spans="1:18" ht="16.5">
      <c r="A110" s="355">
        <v>21</v>
      </c>
      <c r="B110" s="356">
        <v>907</v>
      </c>
      <c r="C110" s="357" t="s">
        <v>1560</v>
      </c>
      <c r="D110" s="357" t="s">
        <v>631</v>
      </c>
      <c r="E110" s="357" t="s">
        <v>514</v>
      </c>
      <c r="F110" s="357" t="s">
        <v>1561</v>
      </c>
      <c r="G110" s="392">
        <v>5</v>
      </c>
      <c r="H110" s="392">
        <v>4</v>
      </c>
      <c r="I110" s="392">
        <v>0</v>
      </c>
      <c r="J110" s="392">
        <v>0</v>
      </c>
      <c r="K110" s="392">
        <v>6</v>
      </c>
      <c r="L110" s="392">
        <v>0</v>
      </c>
      <c r="M110" s="392">
        <v>0</v>
      </c>
      <c r="N110" s="392">
        <v>3</v>
      </c>
      <c r="O110" s="392">
        <v>3</v>
      </c>
      <c r="P110" s="386">
        <f t="shared" si="2"/>
        <v>21</v>
      </c>
      <c r="Q110" s="360"/>
      <c r="R110" s="393"/>
    </row>
    <row r="111" spans="1:18" ht="16.5">
      <c r="A111" s="355">
        <v>21</v>
      </c>
      <c r="B111" s="356">
        <v>913</v>
      </c>
      <c r="C111" s="357" t="s">
        <v>1562</v>
      </c>
      <c r="D111" s="357" t="s">
        <v>614</v>
      </c>
      <c r="E111" s="357" t="s">
        <v>597</v>
      </c>
      <c r="F111" s="357" t="s">
        <v>1543</v>
      </c>
      <c r="G111" s="392">
        <v>5</v>
      </c>
      <c r="H111" s="392">
        <v>4</v>
      </c>
      <c r="I111" s="392">
        <v>0</v>
      </c>
      <c r="J111" s="392">
        <v>2</v>
      </c>
      <c r="K111" s="392">
        <v>4</v>
      </c>
      <c r="L111" s="392">
        <v>0</v>
      </c>
      <c r="M111" s="392">
        <v>4</v>
      </c>
      <c r="N111" s="392">
        <v>2</v>
      </c>
      <c r="O111" s="392">
        <v>0</v>
      </c>
      <c r="P111" s="386">
        <f t="shared" si="2"/>
        <v>21</v>
      </c>
      <c r="Q111" s="360"/>
      <c r="R111" s="393"/>
    </row>
    <row r="112" spans="1:18" ht="16.5">
      <c r="A112" s="355">
        <v>21</v>
      </c>
      <c r="B112" s="356">
        <v>914</v>
      </c>
      <c r="C112" s="357" t="s">
        <v>1563</v>
      </c>
      <c r="D112" s="357" t="s">
        <v>600</v>
      </c>
      <c r="E112" s="357" t="s">
        <v>931</v>
      </c>
      <c r="F112" s="357" t="s">
        <v>932</v>
      </c>
      <c r="G112" s="392">
        <v>3</v>
      </c>
      <c r="H112" s="392">
        <v>4</v>
      </c>
      <c r="I112" s="392">
        <v>0</v>
      </c>
      <c r="J112" s="392">
        <v>0</v>
      </c>
      <c r="K112" s="392">
        <v>10</v>
      </c>
      <c r="L112" s="392">
        <v>0</v>
      </c>
      <c r="M112" s="392">
        <v>0</v>
      </c>
      <c r="N112" s="392">
        <v>1</v>
      </c>
      <c r="O112" s="392">
        <v>3</v>
      </c>
      <c r="P112" s="386">
        <f t="shared" si="2"/>
        <v>21</v>
      </c>
      <c r="Q112" s="360"/>
      <c r="R112" s="393"/>
    </row>
    <row r="113" spans="1:18" ht="16.5">
      <c r="A113" s="355">
        <v>24</v>
      </c>
      <c r="B113" s="356">
        <v>912</v>
      </c>
      <c r="C113" s="357" t="s">
        <v>1564</v>
      </c>
      <c r="D113" s="357" t="s">
        <v>925</v>
      </c>
      <c r="E113" s="357" t="s">
        <v>841</v>
      </c>
      <c r="F113" s="357" t="s">
        <v>1552</v>
      </c>
      <c r="G113" s="392">
        <v>5</v>
      </c>
      <c r="H113" s="392">
        <v>2</v>
      </c>
      <c r="I113" s="392">
        <v>0</v>
      </c>
      <c r="J113" s="392">
        <v>0</v>
      </c>
      <c r="K113" s="392">
        <v>4</v>
      </c>
      <c r="L113" s="392">
        <v>2</v>
      </c>
      <c r="M113" s="392">
        <v>0</v>
      </c>
      <c r="N113" s="392">
        <v>5</v>
      </c>
      <c r="O113" s="392">
        <v>2</v>
      </c>
      <c r="P113" s="386">
        <f t="shared" si="2"/>
        <v>20</v>
      </c>
      <c r="Q113" s="360"/>
      <c r="R113" s="393"/>
    </row>
    <row r="114" spans="1:18" ht="16.5">
      <c r="A114" s="355">
        <v>25</v>
      </c>
      <c r="B114" s="356">
        <v>930</v>
      </c>
      <c r="C114" s="357" t="s">
        <v>1042</v>
      </c>
      <c r="D114" s="357" t="s">
        <v>631</v>
      </c>
      <c r="E114" s="357" t="s">
        <v>524</v>
      </c>
      <c r="F114" s="357" t="s">
        <v>1535</v>
      </c>
      <c r="G114" s="392">
        <v>5</v>
      </c>
      <c r="H114" s="273">
        <v>6</v>
      </c>
      <c r="I114" s="273">
        <v>0</v>
      </c>
      <c r="J114" s="273">
        <v>0</v>
      </c>
      <c r="K114" s="273">
        <v>6</v>
      </c>
      <c r="L114" s="273">
        <v>0</v>
      </c>
      <c r="M114" s="273">
        <v>0</v>
      </c>
      <c r="N114" s="273">
        <v>2</v>
      </c>
      <c r="O114" s="392">
        <v>0</v>
      </c>
      <c r="P114" s="386">
        <f t="shared" si="2"/>
        <v>19</v>
      </c>
      <c r="Q114" s="8"/>
      <c r="R114" s="393"/>
    </row>
    <row r="115" spans="1:18" ht="16.5">
      <c r="A115" s="355"/>
      <c r="B115" s="356">
        <v>901</v>
      </c>
      <c r="C115" s="357" t="s">
        <v>1565</v>
      </c>
      <c r="D115" s="357" t="s">
        <v>703</v>
      </c>
      <c r="E115" s="357" t="s">
        <v>528</v>
      </c>
      <c r="F115" s="357" t="s">
        <v>1519</v>
      </c>
      <c r="G115" s="364" t="s">
        <v>644</v>
      </c>
      <c r="H115" s="359"/>
      <c r="I115" s="359"/>
      <c r="J115" s="359"/>
      <c r="K115" s="359"/>
      <c r="L115" s="359"/>
      <c r="M115" s="359"/>
      <c r="N115" s="359"/>
      <c r="O115" s="360"/>
      <c r="P115" s="386"/>
      <c r="Q115" s="360"/>
      <c r="R115" s="396"/>
    </row>
    <row r="116" spans="1:18" ht="16.5">
      <c r="A116" s="355"/>
      <c r="B116" s="356">
        <v>904</v>
      </c>
      <c r="C116" s="357" t="s">
        <v>1566</v>
      </c>
      <c r="D116" s="357" t="s">
        <v>610</v>
      </c>
      <c r="E116" s="357" t="s">
        <v>907</v>
      </c>
      <c r="F116" s="357" t="s">
        <v>1567</v>
      </c>
      <c r="G116" s="364" t="s">
        <v>644</v>
      </c>
      <c r="H116" s="359"/>
      <c r="I116" s="359"/>
      <c r="J116" s="359"/>
      <c r="K116" s="359"/>
      <c r="L116" s="359"/>
      <c r="M116" s="359"/>
      <c r="N116" s="359"/>
      <c r="O116" s="359"/>
      <c r="P116" s="386"/>
      <c r="Q116" s="360"/>
      <c r="R116" s="396"/>
    </row>
    <row r="117" spans="1:18" ht="16.5">
      <c r="A117" s="355"/>
      <c r="B117" s="356">
        <v>908</v>
      </c>
      <c r="C117" s="357" t="s">
        <v>1568</v>
      </c>
      <c r="D117" s="357" t="s">
        <v>618</v>
      </c>
      <c r="E117" s="357" t="s">
        <v>576</v>
      </c>
      <c r="F117" s="357" t="s">
        <v>1489</v>
      </c>
      <c r="G117" s="364" t="s">
        <v>644</v>
      </c>
      <c r="H117" s="359"/>
      <c r="I117" s="359"/>
      <c r="J117" s="359"/>
      <c r="K117" s="359"/>
      <c r="L117" s="359"/>
      <c r="M117" s="359"/>
      <c r="N117" s="359"/>
      <c r="O117" s="359"/>
      <c r="P117" s="386"/>
      <c r="Q117" s="360"/>
      <c r="R117" s="393"/>
    </row>
    <row r="118" spans="1:18" ht="16.5">
      <c r="A118" s="355"/>
      <c r="B118" s="356">
        <v>918</v>
      </c>
      <c r="C118" s="357" t="s">
        <v>605</v>
      </c>
      <c r="D118" s="357" t="s">
        <v>606</v>
      </c>
      <c r="E118" s="357" t="s">
        <v>844</v>
      </c>
      <c r="F118" s="357" t="s">
        <v>845</v>
      </c>
      <c r="G118" s="364" t="s">
        <v>644</v>
      </c>
      <c r="H118" s="359"/>
      <c r="I118" s="359"/>
      <c r="J118" s="359"/>
      <c r="K118" s="359"/>
      <c r="L118" s="359"/>
      <c r="M118" s="359"/>
      <c r="N118" s="359"/>
      <c r="O118" s="359"/>
      <c r="P118" s="386"/>
      <c r="Q118" s="360"/>
      <c r="R118" s="393"/>
    </row>
    <row r="119" spans="1:18" ht="17.25" thickBot="1">
      <c r="A119" s="375"/>
      <c r="B119" s="376">
        <v>925</v>
      </c>
      <c r="C119" s="377" t="s">
        <v>1569</v>
      </c>
      <c r="D119" s="377" t="s">
        <v>703</v>
      </c>
      <c r="E119" s="377" t="s">
        <v>939</v>
      </c>
      <c r="F119" s="377" t="s">
        <v>1494</v>
      </c>
      <c r="G119" s="378" t="s">
        <v>644</v>
      </c>
      <c r="H119" s="379"/>
      <c r="I119" s="379"/>
      <c r="J119" s="379"/>
      <c r="K119" s="379"/>
      <c r="L119" s="379"/>
      <c r="M119" s="379"/>
      <c r="N119" s="379"/>
      <c r="O119" s="379"/>
      <c r="P119" s="397"/>
      <c r="Q119" s="380"/>
      <c r="R119" s="398"/>
    </row>
    <row r="121" ht="12.75">
      <c r="B121" s="96" t="s">
        <v>1570</v>
      </c>
    </row>
    <row r="122" spans="1:6" ht="12.75">
      <c r="A122" s="191"/>
      <c r="B122" s="191"/>
      <c r="C122" s="191"/>
      <c r="F122" s="96" t="s">
        <v>1514</v>
      </c>
    </row>
    <row r="123" spans="1:3" ht="12.75">
      <c r="A123" s="365" t="s">
        <v>1515</v>
      </c>
      <c r="B123" s="366"/>
      <c r="C123" s="367"/>
    </row>
    <row r="124" spans="1:3" ht="13.5" thickBot="1">
      <c r="A124" s="368" t="s">
        <v>1516</v>
      </c>
      <c r="B124" s="369"/>
      <c r="C124" s="369"/>
    </row>
    <row r="125" spans="1:18" ht="53.25" thickBot="1">
      <c r="A125" s="330" t="s">
        <v>497</v>
      </c>
      <c r="B125" s="370" t="s">
        <v>821</v>
      </c>
      <c r="C125" s="370" t="s">
        <v>499</v>
      </c>
      <c r="D125" s="370" t="s">
        <v>500</v>
      </c>
      <c r="E125" s="370" t="s">
        <v>823</v>
      </c>
      <c r="F125" s="370" t="s">
        <v>510</v>
      </c>
      <c r="G125" s="370">
        <v>1</v>
      </c>
      <c r="H125" s="370">
        <v>2</v>
      </c>
      <c r="I125" s="370">
        <v>3</v>
      </c>
      <c r="J125" s="370">
        <v>4</v>
      </c>
      <c r="K125" s="370">
        <v>5</v>
      </c>
      <c r="L125" s="370">
        <v>6</v>
      </c>
      <c r="M125" s="370">
        <v>7</v>
      </c>
      <c r="N125" s="370">
        <v>8</v>
      </c>
      <c r="O125" s="370" t="s">
        <v>1479</v>
      </c>
      <c r="P125" s="370" t="s">
        <v>824</v>
      </c>
      <c r="Q125" s="399" t="s">
        <v>1480</v>
      </c>
      <c r="R125" s="399" t="s">
        <v>825</v>
      </c>
    </row>
    <row r="126" spans="1:18" ht="16.5">
      <c r="A126" s="373"/>
      <c r="B126" s="331"/>
      <c r="C126" s="331"/>
      <c r="D126" s="331"/>
      <c r="E126" s="331"/>
      <c r="F126" s="331"/>
      <c r="G126" s="332">
        <v>5</v>
      </c>
      <c r="H126" s="332">
        <v>10</v>
      </c>
      <c r="I126" s="332">
        <v>6</v>
      </c>
      <c r="J126" s="332">
        <v>10</v>
      </c>
      <c r="K126" s="332">
        <v>10</v>
      </c>
      <c r="L126" s="332">
        <v>5</v>
      </c>
      <c r="M126" s="332">
        <v>8</v>
      </c>
      <c r="N126" s="332">
        <v>16</v>
      </c>
      <c r="O126" s="332">
        <v>30</v>
      </c>
      <c r="P126" s="332">
        <f aca="true" t="shared" si="3" ref="P126:P147">G126+H126+I126+J126+K126+L126+M126+N126+O126</f>
        <v>100</v>
      </c>
      <c r="Q126" s="332"/>
      <c r="R126" s="333"/>
    </row>
    <row r="127" spans="1:18" ht="16.5">
      <c r="A127" s="350">
        <v>1</v>
      </c>
      <c r="B127" s="348">
        <v>1001</v>
      </c>
      <c r="C127" s="349" t="s">
        <v>1074</v>
      </c>
      <c r="D127" s="349" t="s">
        <v>710</v>
      </c>
      <c r="E127" s="349" t="s">
        <v>528</v>
      </c>
      <c r="F127" s="349" t="s">
        <v>1157</v>
      </c>
      <c r="G127" s="345">
        <v>5</v>
      </c>
      <c r="H127" s="345">
        <v>9</v>
      </c>
      <c r="I127" s="345">
        <v>4</v>
      </c>
      <c r="J127" s="345">
        <v>2</v>
      </c>
      <c r="K127" s="345">
        <v>10</v>
      </c>
      <c r="L127" s="345">
        <v>0</v>
      </c>
      <c r="M127" s="345">
        <v>8</v>
      </c>
      <c r="N127" s="345">
        <v>9</v>
      </c>
      <c r="O127" s="352">
        <v>8</v>
      </c>
      <c r="P127" s="389">
        <f t="shared" si="3"/>
        <v>55</v>
      </c>
      <c r="Q127" s="345" t="s">
        <v>1161</v>
      </c>
      <c r="R127" s="345" t="s">
        <v>1195</v>
      </c>
    </row>
    <row r="128" spans="1:18" ht="16.5">
      <c r="A128" s="350">
        <v>2</v>
      </c>
      <c r="B128" s="348">
        <v>1025</v>
      </c>
      <c r="C128" s="349" t="s">
        <v>1283</v>
      </c>
      <c r="D128" s="349" t="s">
        <v>658</v>
      </c>
      <c r="E128" s="349" t="s">
        <v>524</v>
      </c>
      <c r="F128" s="349" t="s">
        <v>1535</v>
      </c>
      <c r="G128" s="345">
        <v>5</v>
      </c>
      <c r="H128" s="345">
        <v>9</v>
      </c>
      <c r="I128" s="345">
        <v>4</v>
      </c>
      <c r="J128" s="345">
        <v>8</v>
      </c>
      <c r="K128" s="345">
        <v>6</v>
      </c>
      <c r="L128" s="345">
        <v>0</v>
      </c>
      <c r="M128" s="345">
        <v>0</v>
      </c>
      <c r="N128" s="345">
        <v>11</v>
      </c>
      <c r="O128" s="352">
        <v>4</v>
      </c>
      <c r="P128" s="389">
        <f t="shared" si="3"/>
        <v>47</v>
      </c>
      <c r="Q128" s="345" t="s">
        <v>1195</v>
      </c>
      <c r="R128" s="345"/>
    </row>
    <row r="129" spans="1:18" ht="16.5">
      <c r="A129" s="350">
        <v>3</v>
      </c>
      <c r="B129" s="348">
        <v>1013</v>
      </c>
      <c r="C129" s="349" t="s">
        <v>1396</v>
      </c>
      <c r="D129" s="349" t="s">
        <v>571</v>
      </c>
      <c r="E129" s="349" t="s">
        <v>579</v>
      </c>
      <c r="F129" s="349" t="s">
        <v>1518</v>
      </c>
      <c r="G129" s="345">
        <v>5</v>
      </c>
      <c r="H129" s="345">
        <v>9</v>
      </c>
      <c r="I129" s="345">
        <v>0</v>
      </c>
      <c r="J129" s="345">
        <v>6</v>
      </c>
      <c r="K129" s="345">
        <v>6</v>
      </c>
      <c r="L129" s="345">
        <v>0</v>
      </c>
      <c r="M129" s="345">
        <v>0</v>
      </c>
      <c r="N129" s="345">
        <v>6</v>
      </c>
      <c r="O129" s="352">
        <v>12</v>
      </c>
      <c r="P129" s="389">
        <f t="shared" si="3"/>
        <v>44</v>
      </c>
      <c r="Q129" s="345" t="s">
        <v>1195</v>
      </c>
      <c r="R129" s="345" t="s">
        <v>1161</v>
      </c>
    </row>
    <row r="130" spans="1:18" ht="16.5">
      <c r="A130" s="358">
        <v>4</v>
      </c>
      <c r="B130" s="356">
        <v>1002</v>
      </c>
      <c r="C130" s="357" t="s">
        <v>1067</v>
      </c>
      <c r="D130" s="357" t="s">
        <v>743</v>
      </c>
      <c r="E130" s="357" t="s">
        <v>528</v>
      </c>
      <c r="F130" s="357" t="s">
        <v>1157</v>
      </c>
      <c r="G130" s="364">
        <v>5</v>
      </c>
      <c r="H130" s="364">
        <v>8</v>
      </c>
      <c r="I130" s="364">
        <v>2</v>
      </c>
      <c r="J130" s="364">
        <v>0</v>
      </c>
      <c r="K130" s="364">
        <v>2</v>
      </c>
      <c r="L130" s="364">
        <v>0</v>
      </c>
      <c r="M130" s="364">
        <v>0</v>
      </c>
      <c r="N130" s="364">
        <v>5</v>
      </c>
      <c r="O130" s="360">
        <v>18</v>
      </c>
      <c r="P130" s="386">
        <f t="shared" si="3"/>
        <v>40</v>
      </c>
      <c r="Q130" s="360"/>
      <c r="R130" s="364"/>
    </row>
    <row r="131" spans="1:18" ht="16.5">
      <c r="A131" s="358">
        <v>4</v>
      </c>
      <c r="B131" s="356">
        <v>1019</v>
      </c>
      <c r="C131" s="357" t="s">
        <v>1571</v>
      </c>
      <c r="D131" s="357" t="s">
        <v>1111</v>
      </c>
      <c r="E131" s="357" t="s">
        <v>889</v>
      </c>
      <c r="F131" s="357" t="s">
        <v>1493</v>
      </c>
      <c r="G131" s="364">
        <v>5</v>
      </c>
      <c r="H131" s="364">
        <v>9</v>
      </c>
      <c r="I131" s="364">
        <v>4</v>
      </c>
      <c r="J131" s="364">
        <v>4</v>
      </c>
      <c r="K131" s="364">
        <v>10</v>
      </c>
      <c r="L131" s="364">
        <v>0</v>
      </c>
      <c r="M131" s="364">
        <v>0</v>
      </c>
      <c r="N131" s="364">
        <v>5</v>
      </c>
      <c r="O131" s="360">
        <v>3</v>
      </c>
      <c r="P131" s="386">
        <f t="shared" si="3"/>
        <v>40</v>
      </c>
      <c r="Q131" s="360"/>
      <c r="R131" s="364"/>
    </row>
    <row r="132" spans="1:18" ht="16.5">
      <c r="A132" s="358">
        <v>6</v>
      </c>
      <c r="B132" s="356">
        <v>1006</v>
      </c>
      <c r="C132" s="357" t="s">
        <v>738</v>
      </c>
      <c r="D132" s="357" t="s">
        <v>620</v>
      </c>
      <c r="E132" s="357" t="s">
        <v>514</v>
      </c>
      <c r="F132" s="357" t="s">
        <v>1561</v>
      </c>
      <c r="G132" s="364">
        <v>4</v>
      </c>
      <c r="H132" s="364">
        <v>9</v>
      </c>
      <c r="I132" s="364">
        <v>6</v>
      </c>
      <c r="J132" s="364">
        <v>2</v>
      </c>
      <c r="K132" s="364">
        <v>0</v>
      </c>
      <c r="L132" s="364">
        <v>0</v>
      </c>
      <c r="M132" s="364">
        <v>0</v>
      </c>
      <c r="N132" s="364">
        <v>1</v>
      </c>
      <c r="O132" s="360">
        <v>17</v>
      </c>
      <c r="P132" s="386">
        <f t="shared" si="3"/>
        <v>39</v>
      </c>
      <c r="Q132" s="360"/>
      <c r="R132" s="364"/>
    </row>
    <row r="133" spans="1:18" ht="16.5">
      <c r="A133" s="358">
        <v>7</v>
      </c>
      <c r="B133" s="356">
        <v>1005</v>
      </c>
      <c r="C133" s="357" t="s">
        <v>1572</v>
      </c>
      <c r="D133" s="357" t="s">
        <v>885</v>
      </c>
      <c r="E133" s="357" t="s">
        <v>545</v>
      </c>
      <c r="F133" s="357" t="s">
        <v>1573</v>
      </c>
      <c r="G133" s="364">
        <v>5</v>
      </c>
      <c r="H133" s="364">
        <v>9</v>
      </c>
      <c r="I133" s="364">
        <v>0</v>
      </c>
      <c r="J133" s="364">
        <v>4</v>
      </c>
      <c r="K133" s="364">
        <v>4</v>
      </c>
      <c r="L133" s="364">
        <v>0</v>
      </c>
      <c r="M133" s="364">
        <v>0</v>
      </c>
      <c r="N133" s="364">
        <v>6</v>
      </c>
      <c r="O133" s="360">
        <v>8</v>
      </c>
      <c r="P133" s="386">
        <f t="shared" si="3"/>
        <v>36</v>
      </c>
      <c r="Q133" s="360"/>
      <c r="R133" s="364"/>
    </row>
    <row r="134" spans="1:18" ht="16.5">
      <c r="A134" s="358">
        <v>7</v>
      </c>
      <c r="B134" s="356">
        <v>1011</v>
      </c>
      <c r="C134" s="357" t="s">
        <v>1574</v>
      </c>
      <c r="D134" s="357" t="s">
        <v>743</v>
      </c>
      <c r="E134" s="357" t="s">
        <v>587</v>
      </c>
      <c r="F134" s="357" t="s">
        <v>1575</v>
      </c>
      <c r="G134" s="364">
        <v>5</v>
      </c>
      <c r="H134" s="364">
        <v>9</v>
      </c>
      <c r="I134" s="364">
        <v>2</v>
      </c>
      <c r="J134" s="364">
        <v>6</v>
      </c>
      <c r="K134" s="364">
        <v>4</v>
      </c>
      <c r="L134" s="364">
        <v>0</v>
      </c>
      <c r="M134" s="364">
        <v>0</v>
      </c>
      <c r="N134" s="364">
        <v>5</v>
      </c>
      <c r="O134" s="360">
        <v>5</v>
      </c>
      <c r="P134" s="386">
        <f t="shared" si="3"/>
        <v>36</v>
      </c>
      <c r="Q134" s="360"/>
      <c r="R134" s="364"/>
    </row>
    <row r="135" spans="1:18" ht="16.5">
      <c r="A135" s="358">
        <v>7</v>
      </c>
      <c r="B135" s="356">
        <v>1014</v>
      </c>
      <c r="C135" s="357" t="s">
        <v>1089</v>
      </c>
      <c r="D135" s="357" t="s">
        <v>757</v>
      </c>
      <c r="E135" s="357" t="s">
        <v>579</v>
      </c>
      <c r="F135" s="357" t="s">
        <v>1518</v>
      </c>
      <c r="G135" s="364">
        <v>3</v>
      </c>
      <c r="H135" s="364">
        <v>7</v>
      </c>
      <c r="I135" s="364">
        <v>2</v>
      </c>
      <c r="J135" s="364">
        <v>2</v>
      </c>
      <c r="K135" s="364">
        <v>2</v>
      </c>
      <c r="L135" s="364">
        <v>0</v>
      </c>
      <c r="M135" s="364">
        <v>0</v>
      </c>
      <c r="N135" s="364">
        <v>9</v>
      </c>
      <c r="O135" s="360">
        <v>11</v>
      </c>
      <c r="P135" s="386">
        <f t="shared" si="3"/>
        <v>36</v>
      </c>
      <c r="Q135" s="360"/>
      <c r="R135" s="364"/>
    </row>
    <row r="136" spans="1:18" ht="16.5">
      <c r="A136" s="358">
        <v>7</v>
      </c>
      <c r="B136" s="356">
        <v>1015</v>
      </c>
      <c r="C136" s="357" t="s">
        <v>1073</v>
      </c>
      <c r="D136" s="357" t="s">
        <v>608</v>
      </c>
      <c r="E136" s="357" t="s">
        <v>836</v>
      </c>
      <c r="F136" s="357" t="s">
        <v>1576</v>
      </c>
      <c r="G136" s="364">
        <v>5</v>
      </c>
      <c r="H136" s="364">
        <v>9</v>
      </c>
      <c r="I136" s="364">
        <v>4</v>
      </c>
      <c r="J136" s="364">
        <v>6</v>
      </c>
      <c r="K136" s="364">
        <v>2</v>
      </c>
      <c r="L136" s="364">
        <v>0</v>
      </c>
      <c r="M136" s="364">
        <v>0</v>
      </c>
      <c r="N136" s="364">
        <v>6</v>
      </c>
      <c r="O136" s="360">
        <v>4</v>
      </c>
      <c r="P136" s="386">
        <f t="shared" si="3"/>
        <v>36</v>
      </c>
      <c r="Q136" s="360"/>
      <c r="R136" s="364"/>
    </row>
    <row r="137" spans="1:18" ht="16.5">
      <c r="A137" s="358">
        <v>7</v>
      </c>
      <c r="B137" s="356">
        <v>1016</v>
      </c>
      <c r="C137" s="357" t="s">
        <v>1577</v>
      </c>
      <c r="D137" s="357" t="s">
        <v>1111</v>
      </c>
      <c r="E137" s="357" t="s">
        <v>846</v>
      </c>
      <c r="F137" s="357" t="s">
        <v>1505</v>
      </c>
      <c r="G137" s="364">
        <v>4</v>
      </c>
      <c r="H137" s="364">
        <v>9</v>
      </c>
      <c r="I137" s="364">
        <v>0</v>
      </c>
      <c r="J137" s="364">
        <v>5</v>
      </c>
      <c r="K137" s="364">
        <v>4</v>
      </c>
      <c r="L137" s="364">
        <v>0</v>
      </c>
      <c r="M137" s="364">
        <v>0</v>
      </c>
      <c r="N137" s="364">
        <v>1</v>
      </c>
      <c r="O137" s="360">
        <v>13</v>
      </c>
      <c r="P137" s="386">
        <f t="shared" si="3"/>
        <v>36</v>
      </c>
      <c r="Q137" s="360"/>
      <c r="R137" s="364"/>
    </row>
    <row r="138" spans="1:18" ht="16.5">
      <c r="A138" s="358">
        <v>12</v>
      </c>
      <c r="B138" s="356">
        <v>1012</v>
      </c>
      <c r="C138" s="357" t="s">
        <v>857</v>
      </c>
      <c r="D138" s="357" t="s">
        <v>858</v>
      </c>
      <c r="E138" s="357" t="s">
        <v>931</v>
      </c>
      <c r="F138" s="357" t="s">
        <v>1541</v>
      </c>
      <c r="G138" s="364">
        <v>5</v>
      </c>
      <c r="H138" s="364">
        <v>9</v>
      </c>
      <c r="I138" s="364">
        <v>0</v>
      </c>
      <c r="J138" s="364">
        <v>2</v>
      </c>
      <c r="K138" s="364">
        <v>6</v>
      </c>
      <c r="L138" s="364">
        <v>0</v>
      </c>
      <c r="M138" s="364">
        <v>0</v>
      </c>
      <c r="N138" s="364">
        <v>3</v>
      </c>
      <c r="O138" s="360">
        <v>7</v>
      </c>
      <c r="P138" s="386">
        <f t="shared" si="3"/>
        <v>32</v>
      </c>
      <c r="Q138" s="360"/>
      <c r="R138" s="364"/>
    </row>
    <row r="139" spans="1:18" ht="16.5">
      <c r="A139" s="358">
        <v>13</v>
      </c>
      <c r="B139" s="356">
        <v>1007</v>
      </c>
      <c r="C139" s="357" t="s">
        <v>1578</v>
      </c>
      <c r="D139" s="357" t="s">
        <v>548</v>
      </c>
      <c r="E139" s="357" t="s">
        <v>576</v>
      </c>
      <c r="F139" s="357" t="s">
        <v>1489</v>
      </c>
      <c r="G139" s="364">
        <v>4</v>
      </c>
      <c r="H139" s="364">
        <v>9</v>
      </c>
      <c r="I139" s="364">
        <v>0</v>
      </c>
      <c r="J139" s="364">
        <v>0</v>
      </c>
      <c r="K139" s="364">
        <v>4</v>
      </c>
      <c r="L139" s="364">
        <v>0</v>
      </c>
      <c r="M139" s="364">
        <v>0</v>
      </c>
      <c r="N139" s="364">
        <v>2</v>
      </c>
      <c r="O139" s="360">
        <v>11</v>
      </c>
      <c r="P139" s="386">
        <f t="shared" si="3"/>
        <v>30</v>
      </c>
      <c r="Q139" s="360"/>
      <c r="R139" s="364"/>
    </row>
    <row r="140" spans="1:18" ht="16.5">
      <c r="A140" s="358">
        <v>13</v>
      </c>
      <c r="B140" s="356">
        <v>1009</v>
      </c>
      <c r="C140" s="357" t="s">
        <v>1579</v>
      </c>
      <c r="D140" s="357" t="s">
        <v>552</v>
      </c>
      <c r="E140" s="357" t="s">
        <v>841</v>
      </c>
      <c r="F140" s="357" t="s">
        <v>1170</v>
      </c>
      <c r="G140" s="364">
        <v>5</v>
      </c>
      <c r="H140" s="364">
        <v>8</v>
      </c>
      <c r="I140" s="364">
        <v>2</v>
      </c>
      <c r="J140" s="364">
        <v>6</v>
      </c>
      <c r="K140" s="364">
        <v>4</v>
      </c>
      <c r="L140" s="364">
        <v>0</v>
      </c>
      <c r="M140" s="364">
        <v>0</v>
      </c>
      <c r="N140" s="364">
        <v>3</v>
      </c>
      <c r="O140" s="360">
        <v>2</v>
      </c>
      <c r="P140" s="386">
        <f t="shared" si="3"/>
        <v>30</v>
      </c>
      <c r="Q140" s="360"/>
      <c r="R140" s="364"/>
    </row>
    <row r="141" spans="1:18" ht="16.5">
      <c r="A141" s="358">
        <v>15</v>
      </c>
      <c r="B141" s="356">
        <v>1021</v>
      </c>
      <c r="C141" s="357" t="s">
        <v>1580</v>
      </c>
      <c r="D141" s="357" t="s">
        <v>612</v>
      </c>
      <c r="E141" s="357" t="s">
        <v>886</v>
      </c>
      <c r="F141" s="357" t="s">
        <v>1529</v>
      </c>
      <c r="G141" s="364">
        <v>4</v>
      </c>
      <c r="H141" s="364">
        <v>9</v>
      </c>
      <c r="I141" s="364">
        <v>0</v>
      </c>
      <c r="J141" s="364">
        <v>4</v>
      </c>
      <c r="K141" s="364">
        <v>6</v>
      </c>
      <c r="L141" s="364">
        <v>0</v>
      </c>
      <c r="M141" s="364">
        <v>0</v>
      </c>
      <c r="N141" s="364">
        <v>4</v>
      </c>
      <c r="O141" s="360">
        <v>0</v>
      </c>
      <c r="P141" s="386">
        <f t="shared" si="3"/>
        <v>27</v>
      </c>
      <c r="Q141" s="360"/>
      <c r="R141" s="364"/>
    </row>
    <row r="142" spans="1:18" ht="16.5">
      <c r="A142" s="358">
        <v>16</v>
      </c>
      <c r="B142" s="356">
        <v>1008</v>
      </c>
      <c r="C142" s="357" t="s">
        <v>1069</v>
      </c>
      <c r="D142" s="357" t="s">
        <v>612</v>
      </c>
      <c r="E142" s="357" t="s">
        <v>532</v>
      </c>
      <c r="F142" s="357" t="s">
        <v>1486</v>
      </c>
      <c r="G142" s="364">
        <v>4</v>
      </c>
      <c r="H142" s="364">
        <v>9</v>
      </c>
      <c r="I142" s="364">
        <v>2</v>
      </c>
      <c r="J142" s="364">
        <v>4</v>
      </c>
      <c r="K142" s="364">
        <v>0</v>
      </c>
      <c r="L142" s="364">
        <v>0</v>
      </c>
      <c r="M142" s="364">
        <v>0</v>
      </c>
      <c r="N142" s="364">
        <v>6</v>
      </c>
      <c r="O142" s="360">
        <v>0</v>
      </c>
      <c r="P142" s="386">
        <f t="shared" si="3"/>
        <v>25</v>
      </c>
      <c r="Q142" s="360"/>
      <c r="R142" s="364"/>
    </row>
    <row r="143" spans="1:18" ht="16.5">
      <c r="A143" s="358">
        <v>16</v>
      </c>
      <c r="B143" s="356">
        <v>1023</v>
      </c>
      <c r="C143" s="357" t="s">
        <v>1406</v>
      </c>
      <c r="D143" s="357" t="s">
        <v>625</v>
      </c>
      <c r="E143" s="357" t="s">
        <v>937</v>
      </c>
      <c r="F143" s="357" t="s">
        <v>1484</v>
      </c>
      <c r="G143" s="364">
        <v>5</v>
      </c>
      <c r="H143" s="364">
        <v>7</v>
      </c>
      <c r="I143" s="364">
        <v>0</v>
      </c>
      <c r="J143" s="364">
        <v>0</v>
      </c>
      <c r="K143" s="364">
        <v>4</v>
      </c>
      <c r="L143" s="364">
        <v>0</v>
      </c>
      <c r="M143" s="364">
        <v>0</v>
      </c>
      <c r="N143" s="364">
        <v>2</v>
      </c>
      <c r="O143" s="360">
        <v>7</v>
      </c>
      <c r="P143" s="386">
        <f t="shared" si="3"/>
        <v>25</v>
      </c>
      <c r="Q143" s="360"/>
      <c r="R143" s="364" t="s">
        <v>828</v>
      </c>
    </row>
    <row r="144" spans="1:18" ht="16.5">
      <c r="A144" s="358">
        <v>18</v>
      </c>
      <c r="B144" s="356">
        <v>1010</v>
      </c>
      <c r="C144" s="357" t="s">
        <v>1556</v>
      </c>
      <c r="D144" s="357" t="s">
        <v>614</v>
      </c>
      <c r="E144" s="357" t="s">
        <v>597</v>
      </c>
      <c r="F144" s="357" t="s">
        <v>1543</v>
      </c>
      <c r="G144" s="364">
        <v>4</v>
      </c>
      <c r="H144" s="364">
        <v>8</v>
      </c>
      <c r="I144" s="364">
        <v>2</v>
      </c>
      <c r="J144" s="364">
        <v>2</v>
      </c>
      <c r="K144" s="364">
        <v>2</v>
      </c>
      <c r="L144" s="364">
        <v>0</v>
      </c>
      <c r="M144" s="364">
        <v>0</v>
      </c>
      <c r="N144" s="364">
        <v>6</v>
      </c>
      <c r="O144" s="360">
        <v>0</v>
      </c>
      <c r="P144" s="386">
        <f t="shared" si="3"/>
        <v>24</v>
      </c>
      <c r="Q144" s="360"/>
      <c r="R144" s="364"/>
    </row>
    <row r="145" spans="1:18" ht="16.5">
      <c r="A145" s="358">
        <v>18</v>
      </c>
      <c r="B145" s="356">
        <v>1024</v>
      </c>
      <c r="C145" s="357" t="s">
        <v>1073</v>
      </c>
      <c r="D145" s="357" t="s">
        <v>610</v>
      </c>
      <c r="E145" s="357" t="s">
        <v>937</v>
      </c>
      <c r="F145" s="357" t="s">
        <v>1484</v>
      </c>
      <c r="G145" s="364">
        <v>5</v>
      </c>
      <c r="H145" s="364">
        <v>8</v>
      </c>
      <c r="I145" s="364">
        <v>0</v>
      </c>
      <c r="J145" s="364">
        <v>2</v>
      </c>
      <c r="K145" s="364">
        <v>4</v>
      </c>
      <c r="L145" s="364">
        <v>0</v>
      </c>
      <c r="M145" s="364">
        <v>0</v>
      </c>
      <c r="N145" s="364">
        <v>2</v>
      </c>
      <c r="O145" s="360">
        <v>3</v>
      </c>
      <c r="P145" s="386">
        <f t="shared" si="3"/>
        <v>24</v>
      </c>
      <c r="Q145" s="360"/>
      <c r="R145" s="364"/>
    </row>
    <row r="146" spans="1:18" ht="16.5">
      <c r="A146" s="358">
        <v>20</v>
      </c>
      <c r="B146" s="356">
        <v>1003</v>
      </c>
      <c r="C146" s="357" t="s">
        <v>1581</v>
      </c>
      <c r="D146" s="357" t="s">
        <v>858</v>
      </c>
      <c r="E146" s="357" t="s">
        <v>951</v>
      </c>
      <c r="F146" s="357" t="s">
        <v>1488</v>
      </c>
      <c r="G146" s="364">
        <v>4</v>
      </c>
      <c r="H146" s="364">
        <v>6</v>
      </c>
      <c r="I146" s="364">
        <v>0</v>
      </c>
      <c r="J146" s="364">
        <v>0</v>
      </c>
      <c r="K146" s="364">
        <v>2</v>
      </c>
      <c r="L146" s="364">
        <v>0</v>
      </c>
      <c r="M146" s="364">
        <v>0</v>
      </c>
      <c r="N146" s="364">
        <v>0</v>
      </c>
      <c r="O146" s="360">
        <v>11</v>
      </c>
      <c r="P146" s="386">
        <f t="shared" si="3"/>
        <v>23</v>
      </c>
      <c r="Q146" s="360"/>
      <c r="R146" s="364"/>
    </row>
    <row r="147" spans="1:18" ht="16.5">
      <c r="A147" s="358">
        <v>21</v>
      </c>
      <c r="B147" s="356">
        <v>1004</v>
      </c>
      <c r="C147" s="357" t="s">
        <v>1582</v>
      </c>
      <c r="D147" s="357" t="s">
        <v>571</v>
      </c>
      <c r="E147" s="357" t="s">
        <v>907</v>
      </c>
      <c r="F147" s="357" t="s">
        <v>1567</v>
      </c>
      <c r="G147" s="364">
        <v>4</v>
      </c>
      <c r="H147" s="364">
        <v>7</v>
      </c>
      <c r="I147" s="364">
        <v>0</v>
      </c>
      <c r="J147" s="364">
        <v>0</v>
      </c>
      <c r="K147" s="364">
        <v>4</v>
      </c>
      <c r="L147" s="364">
        <v>0</v>
      </c>
      <c r="M147" s="364">
        <v>0</v>
      </c>
      <c r="N147" s="364">
        <v>3</v>
      </c>
      <c r="O147" s="360">
        <v>5</v>
      </c>
      <c r="P147" s="386">
        <f t="shared" si="3"/>
        <v>23</v>
      </c>
      <c r="Q147" s="360"/>
      <c r="R147" s="364"/>
    </row>
    <row r="148" spans="1:18" ht="16.5">
      <c r="A148" s="358"/>
      <c r="B148" s="356">
        <v>1017</v>
      </c>
      <c r="C148" s="357" t="s">
        <v>1583</v>
      </c>
      <c r="D148" s="357" t="s">
        <v>1149</v>
      </c>
      <c r="E148" s="357" t="s">
        <v>954</v>
      </c>
      <c r="F148" s="357" t="s">
        <v>1554</v>
      </c>
      <c r="G148" s="364" t="s">
        <v>644</v>
      </c>
      <c r="H148" s="359"/>
      <c r="I148" s="359"/>
      <c r="J148" s="359"/>
      <c r="K148" s="359"/>
      <c r="L148" s="359"/>
      <c r="M148" s="359"/>
      <c r="N148" s="359"/>
      <c r="O148" s="360"/>
      <c r="P148" s="386"/>
      <c r="Q148" s="360"/>
      <c r="R148" s="364" t="s">
        <v>828</v>
      </c>
    </row>
    <row r="149" spans="1:18" ht="16.5">
      <c r="A149" s="358"/>
      <c r="B149" s="356">
        <v>1018</v>
      </c>
      <c r="C149" s="357" t="s">
        <v>1584</v>
      </c>
      <c r="D149" s="357" t="s">
        <v>606</v>
      </c>
      <c r="E149" s="357" t="s">
        <v>954</v>
      </c>
      <c r="F149" s="357" t="s">
        <v>1554</v>
      </c>
      <c r="G149" s="364" t="s">
        <v>644</v>
      </c>
      <c r="H149" s="359"/>
      <c r="I149" s="359"/>
      <c r="J149" s="359"/>
      <c r="K149" s="359"/>
      <c r="L149" s="359"/>
      <c r="M149" s="359"/>
      <c r="N149" s="359"/>
      <c r="O149" s="360"/>
      <c r="P149" s="386"/>
      <c r="Q149" s="360"/>
      <c r="R149" s="364"/>
    </row>
    <row r="150" spans="1:18" ht="16.5">
      <c r="A150" s="358"/>
      <c r="B150" s="356">
        <v>1020</v>
      </c>
      <c r="C150" s="357" t="s">
        <v>1585</v>
      </c>
      <c r="D150" s="357" t="s">
        <v>1586</v>
      </c>
      <c r="E150" s="357" t="s">
        <v>886</v>
      </c>
      <c r="F150" s="357" t="s">
        <v>1529</v>
      </c>
      <c r="G150" s="364" t="s">
        <v>644</v>
      </c>
      <c r="H150" s="359"/>
      <c r="I150" s="359"/>
      <c r="J150" s="359"/>
      <c r="K150" s="359"/>
      <c r="L150" s="359"/>
      <c r="M150" s="359"/>
      <c r="N150" s="359"/>
      <c r="O150" s="360"/>
      <c r="P150" s="386"/>
      <c r="Q150" s="360"/>
      <c r="R150" s="364" t="s">
        <v>828</v>
      </c>
    </row>
    <row r="151" spans="1:18" ht="16.5">
      <c r="A151" s="358"/>
      <c r="B151" s="356">
        <v>1022</v>
      </c>
      <c r="C151" s="357" t="s">
        <v>1587</v>
      </c>
      <c r="D151" s="357" t="s">
        <v>586</v>
      </c>
      <c r="E151" s="357" t="s">
        <v>561</v>
      </c>
      <c r="F151" s="357" t="s">
        <v>1499</v>
      </c>
      <c r="G151" s="364" t="s">
        <v>644</v>
      </c>
      <c r="H151" s="359"/>
      <c r="I151" s="359"/>
      <c r="J151" s="359"/>
      <c r="K151" s="359"/>
      <c r="L151" s="359"/>
      <c r="M151" s="359"/>
      <c r="N151" s="359"/>
      <c r="O151" s="360"/>
      <c r="P151" s="386"/>
      <c r="Q151" s="360"/>
      <c r="R151" s="364"/>
    </row>
    <row r="153" ht="12.75">
      <c r="B153" s="96" t="s">
        <v>1588</v>
      </c>
    </row>
    <row r="154" spans="1:6" ht="12.75">
      <c r="A154" s="191"/>
      <c r="B154" s="191"/>
      <c r="C154" s="191"/>
      <c r="F154" s="96" t="s">
        <v>1514</v>
      </c>
    </row>
    <row r="155" spans="1:3" ht="12.75">
      <c r="A155" s="365" t="s">
        <v>1515</v>
      </c>
      <c r="B155" s="366"/>
      <c r="C155" s="367"/>
    </row>
    <row r="156" spans="1:3" ht="13.5" thickBot="1">
      <c r="A156" s="368" t="s">
        <v>1516</v>
      </c>
      <c r="B156" s="369"/>
      <c r="C156" s="369"/>
    </row>
    <row r="157" spans="1:18" ht="53.25" thickBot="1">
      <c r="A157" s="330" t="s">
        <v>497</v>
      </c>
      <c r="B157" s="370" t="s">
        <v>821</v>
      </c>
      <c r="C157" s="370" t="s">
        <v>499</v>
      </c>
      <c r="D157" s="370" t="s">
        <v>500</v>
      </c>
      <c r="E157" s="370" t="s">
        <v>823</v>
      </c>
      <c r="F157" s="370" t="s">
        <v>510</v>
      </c>
      <c r="G157" s="370">
        <v>1</v>
      </c>
      <c r="H157" s="370">
        <v>2</v>
      </c>
      <c r="I157" s="370">
        <v>3</v>
      </c>
      <c r="J157" s="370">
        <v>4</v>
      </c>
      <c r="K157" s="370">
        <v>5</v>
      </c>
      <c r="L157" s="370">
        <v>6</v>
      </c>
      <c r="M157" s="370">
        <v>7</v>
      </c>
      <c r="N157" s="370">
        <v>8</v>
      </c>
      <c r="O157" s="370" t="s">
        <v>1479</v>
      </c>
      <c r="P157" s="370" t="s">
        <v>824</v>
      </c>
      <c r="Q157" s="399" t="s">
        <v>1480</v>
      </c>
      <c r="R157" s="399" t="s">
        <v>825</v>
      </c>
    </row>
    <row r="158" spans="1:18" ht="16.5">
      <c r="A158" s="373"/>
      <c r="B158" s="331"/>
      <c r="C158" s="331"/>
      <c r="D158" s="331"/>
      <c r="E158" s="331"/>
      <c r="F158" s="331"/>
      <c r="G158" s="332">
        <v>4</v>
      </c>
      <c r="H158" s="332">
        <v>10</v>
      </c>
      <c r="I158" s="332">
        <v>6</v>
      </c>
      <c r="J158" s="332">
        <v>10</v>
      </c>
      <c r="K158" s="332">
        <v>8</v>
      </c>
      <c r="L158" s="332">
        <v>6</v>
      </c>
      <c r="M158" s="332">
        <v>10</v>
      </c>
      <c r="N158" s="332">
        <v>16</v>
      </c>
      <c r="O158" s="332">
        <v>30</v>
      </c>
      <c r="P158" s="332">
        <f aca="true" t="shared" si="4" ref="P158:P180">G158+H158+I158+J158+K158+L158+M158+N158+O158</f>
        <v>100</v>
      </c>
      <c r="Q158" s="332"/>
      <c r="R158" s="333"/>
    </row>
    <row r="159" spans="1:18" ht="13.5">
      <c r="A159" s="350">
        <v>1</v>
      </c>
      <c r="B159" s="348">
        <v>1114</v>
      </c>
      <c r="C159" s="349" t="s">
        <v>1589</v>
      </c>
      <c r="D159" s="349" t="s">
        <v>885</v>
      </c>
      <c r="E159" s="349" t="s">
        <v>836</v>
      </c>
      <c r="F159" s="349" t="s">
        <v>1576</v>
      </c>
      <c r="G159" s="345">
        <v>0</v>
      </c>
      <c r="H159" s="345">
        <v>9</v>
      </c>
      <c r="I159" s="345">
        <v>2</v>
      </c>
      <c r="J159" s="345">
        <v>2</v>
      </c>
      <c r="K159" s="345">
        <v>2</v>
      </c>
      <c r="L159" s="345">
        <v>6</v>
      </c>
      <c r="M159" s="345">
        <v>10</v>
      </c>
      <c r="N159" s="345">
        <v>10</v>
      </c>
      <c r="O159" s="345">
        <v>20</v>
      </c>
      <c r="P159" s="389">
        <f t="shared" si="4"/>
        <v>61</v>
      </c>
      <c r="Q159" s="349" t="s">
        <v>1161</v>
      </c>
      <c r="R159" s="349"/>
    </row>
    <row r="160" spans="1:18" ht="13.5">
      <c r="A160" s="350">
        <v>2</v>
      </c>
      <c r="B160" s="348">
        <v>1119</v>
      </c>
      <c r="C160" s="349" t="s">
        <v>1590</v>
      </c>
      <c r="D160" s="349" t="s">
        <v>631</v>
      </c>
      <c r="E160" s="349" t="s">
        <v>889</v>
      </c>
      <c r="F160" s="349" t="s">
        <v>1493</v>
      </c>
      <c r="G160" s="345">
        <v>0</v>
      </c>
      <c r="H160" s="345">
        <v>10</v>
      </c>
      <c r="I160" s="345">
        <v>2</v>
      </c>
      <c r="J160" s="345">
        <v>8</v>
      </c>
      <c r="K160" s="345">
        <v>6</v>
      </c>
      <c r="L160" s="345">
        <v>2</v>
      </c>
      <c r="M160" s="345">
        <v>0</v>
      </c>
      <c r="N160" s="345">
        <v>10</v>
      </c>
      <c r="O160" s="345">
        <v>21</v>
      </c>
      <c r="P160" s="389">
        <f t="shared" si="4"/>
        <v>59</v>
      </c>
      <c r="Q160" s="349" t="s">
        <v>828</v>
      </c>
      <c r="R160" s="400"/>
    </row>
    <row r="161" spans="1:18" ht="13.5">
      <c r="A161" s="350">
        <v>3</v>
      </c>
      <c r="B161" s="348">
        <v>1112</v>
      </c>
      <c r="C161" s="349" t="s">
        <v>826</v>
      </c>
      <c r="D161" s="349" t="s">
        <v>631</v>
      </c>
      <c r="E161" s="349" t="s">
        <v>579</v>
      </c>
      <c r="F161" s="349" t="s">
        <v>1518</v>
      </c>
      <c r="G161" s="345">
        <v>0</v>
      </c>
      <c r="H161" s="345">
        <v>9</v>
      </c>
      <c r="I161" s="345">
        <v>6</v>
      </c>
      <c r="J161" s="345">
        <v>4</v>
      </c>
      <c r="K161" s="345">
        <v>6</v>
      </c>
      <c r="L161" s="345">
        <v>6</v>
      </c>
      <c r="M161" s="345">
        <v>0</v>
      </c>
      <c r="N161" s="345">
        <v>7</v>
      </c>
      <c r="O161" s="345">
        <v>17</v>
      </c>
      <c r="P161" s="389">
        <f t="shared" si="4"/>
        <v>55</v>
      </c>
      <c r="Q161" s="349" t="s">
        <v>828</v>
      </c>
      <c r="R161" s="349" t="s">
        <v>828</v>
      </c>
    </row>
    <row r="162" spans="1:18" ht="13.5">
      <c r="A162" s="350">
        <v>3</v>
      </c>
      <c r="B162" s="348">
        <v>1113</v>
      </c>
      <c r="C162" s="349" t="s">
        <v>1171</v>
      </c>
      <c r="D162" s="349" t="s">
        <v>695</v>
      </c>
      <c r="E162" s="349" t="s">
        <v>579</v>
      </c>
      <c r="F162" s="349" t="s">
        <v>1518</v>
      </c>
      <c r="G162" s="345">
        <v>0</v>
      </c>
      <c r="H162" s="345">
        <v>9</v>
      </c>
      <c r="I162" s="345">
        <v>2</v>
      </c>
      <c r="J162" s="345">
        <v>4</v>
      </c>
      <c r="K162" s="345">
        <v>6</v>
      </c>
      <c r="L162" s="345">
        <v>6</v>
      </c>
      <c r="M162" s="345">
        <v>0</v>
      </c>
      <c r="N162" s="345">
        <v>6</v>
      </c>
      <c r="O162" s="345">
        <v>22</v>
      </c>
      <c r="P162" s="389">
        <f t="shared" si="4"/>
        <v>55</v>
      </c>
      <c r="Q162" s="349" t="s">
        <v>828</v>
      </c>
      <c r="R162" s="349" t="s">
        <v>828</v>
      </c>
    </row>
    <row r="163" spans="1:18" ht="13.5">
      <c r="A163" s="350">
        <v>5</v>
      </c>
      <c r="B163" s="348">
        <v>1109</v>
      </c>
      <c r="C163" s="349" t="s">
        <v>1591</v>
      </c>
      <c r="D163" s="349" t="s">
        <v>560</v>
      </c>
      <c r="E163" s="349" t="s">
        <v>587</v>
      </c>
      <c r="F163" s="349" t="s">
        <v>1575</v>
      </c>
      <c r="G163" s="345">
        <v>0</v>
      </c>
      <c r="H163" s="345">
        <v>8</v>
      </c>
      <c r="I163" s="345">
        <v>2</v>
      </c>
      <c r="J163" s="345">
        <v>2</v>
      </c>
      <c r="K163" s="345">
        <v>4</v>
      </c>
      <c r="L163" s="345">
        <v>6</v>
      </c>
      <c r="M163" s="345">
        <v>10</v>
      </c>
      <c r="N163" s="345">
        <v>6</v>
      </c>
      <c r="O163" s="345">
        <v>16</v>
      </c>
      <c r="P163" s="389">
        <f t="shared" si="4"/>
        <v>54</v>
      </c>
      <c r="Q163" s="349" t="s">
        <v>828</v>
      </c>
      <c r="R163" s="349"/>
    </row>
    <row r="164" spans="1:18" ht="16.5">
      <c r="A164" s="358">
        <v>6</v>
      </c>
      <c r="B164" s="356">
        <v>1115</v>
      </c>
      <c r="C164" s="357" t="s">
        <v>1592</v>
      </c>
      <c r="D164" s="357" t="s">
        <v>527</v>
      </c>
      <c r="E164" s="357" t="s">
        <v>836</v>
      </c>
      <c r="F164" s="357" t="s">
        <v>1576</v>
      </c>
      <c r="G164" s="364">
        <v>0</v>
      </c>
      <c r="H164" s="364">
        <v>9</v>
      </c>
      <c r="I164" s="364">
        <v>2</v>
      </c>
      <c r="J164" s="364">
        <v>2</v>
      </c>
      <c r="K164" s="364">
        <v>0</v>
      </c>
      <c r="L164" s="364">
        <v>6</v>
      </c>
      <c r="M164" s="364">
        <v>0</v>
      </c>
      <c r="N164" s="364">
        <v>10</v>
      </c>
      <c r="O164" s="364">
        <v>23</v>
      </c>
      <c r="P164" s="386">
        <f t="shared" si="4"/>
        <v>52</v>
      </c>
      <c r="Q164" s="360"/>
      <c r="R164" s="357"/>
    </row>
    <row r="165" spans="1:18" ht="16.5">
      <c r="A165" s="358">
        <v>7</v>
      </c>
      <c r="B165" s="356">
        <v>1111</v>
      </c>
      <c r="C165" s="357" t="s">
        <v>699</v>
      </c>
      <c r="D165" s="357" t="s">
        <v>608</v>
      </c>
      <c r="E165" s="357" t="s">
        <v>579</v>
      </c>
      <c r="F165" s="357" t="s">
        <v>1518</v>
      </c>
      <c r="G165" s="364">
        <v>1</v>
      </c>
      <c r="H165" s="364">
        <v>8</v>
      </c>
      <c r="I165" s="364">
        <v>6</v>
      </c>
      <c r="J165" s="364">
        <v>0</v>
      </c>
      <c r="K165" s="364">
        <v>2</v>
      </c>
      <c r="L165" s="364">
        <v>6</v>
      </c>
      <c r="M165" s="364">
        <v>10</v>
      </c>
      <c r="N165" s="364">
        <v>9</v>
      </c>
      <c r="O165" s="364">
        <v>7</v>
      </c>
      <c r="P165" s="386">
        <f t="shared" si="4"/>
        <v>49</v>
      </c>
      <c r="Q165" s="360"/>
      <c r="R165" s="357"/>
    </row>
    <row r="166" spans="1:18" ht="16.5">
      <c r="A166" s="358">
        <v>8</v>
      </c>
      <c r="B166" s="356">
        <v>1108</v>
      </c>
      <c r="C166" s="357" t="s">
        <v>1593</v>
      </c>
      <c r="D166" s="357" t="s">
        <v>885</v>
      </c>
      <c r="E166" s="357" t="s">
        <v>587</v>
      </c>
      <c r="F166" s="357" t="s">
        <v>1575</v>
      </c>
      <c r="G166" s="364">
        <v>2</v>
      </c>
      <c r="H166" s="364">
        <v>9</v>
      </c>
      <c r="I166" s="364">
        <v>2</v>
      </c>
      <c r="J166" s="364">
        <v>0</v>
      </c>
      <c r="K166" s="364">
        <v>8</v>
      </c>
      <c r="L166" s="364">
        <v>6</v>
      </c>
      <c r="M166" s="364">
        <v>10</v>
      </c>
      <c r="N166" s="364">
        <v>6</v>
      </c>
      <c r="O166" s="364">
        <v>3</v>
      </c>
      <c r="P166" s="386">
        <f t="shared" si="4"/>
        <v>46</v>
      </c>
      <c r="Q166" s="360"/>
      <c r="R166" s="357" t="s">
        <v>1195</v>
      </c>
    </row>
    <row r="167" spans="1:18" ht="16.5">
      <c r="A167" s="358">
        <v>9</v>
      </c>
      <c r="B167" s="356">
        <v>1101</v>
      </c>
      <c r="C167" s="357" t="s">
        <v>1594</v>
      </c>
      <c r="D167" s="357" t="s">
        <v>706</v>
      </c>
      <c r="E167" s="357" t="s">
        <v>528</v>
      </c>
      <c r="F167" s="357" t="s">
        <v>1519</v>
      </c>
      <c r="G167" s="364">
        <v>0</v>
      </c>
      <c r="H167" s="364">
        <v>8</v>
      </c>
      <c r="I167" s="364">
        <v>0</v>
      </c>
      <c r="J167" s="364">
        <v>4</v>
      </c>
      <c r="K167" s="364">
        <v>0</v>
      </c>
      <c r="L167" s="364">
        <v>6</v>
      </c>
      <c r="M167" s="364">
        <v>0</v>
      </c>
      <c r="N167" s="364">
        <v>4</v>
      </c>
      <c r="O167" s="364">
        <v>19</v>
      </c>
      <c r="P167" s="386">
        <f t="shared" si="4"/>
        <v>41</v>
      </c>
      <c r="Q167" s="360"/>
      <c r="R167" s="132"/>
    </row>
    <row r="168" spans="1:18" ht="16.5">
      <c r="A168" s="358">
        <v>10</v>
      </c>
      <c r="B168" s="356">
        <v>1110</v>
      </c>
      <c r="C168" s="357" t="s">
        <v>712</v>
      </c>
      <c r="D168" s="357" t="s">
        <v>625</v>
      </c>
      <c r="E168" s="357" t="s">
        <v>931</v>
      </c>
      <c r="F168" s="357" t="s">
        <v>1541</v>
      </c>
      <c r="G168" s="364">
        <v>0</v>
      </c>
      <c r="H168" s="364">
        <v>7</v>
      </c>
      <c r="I168" s="364">
        <v>2</v>
      </c>
      <c r="J168" s="364">
        <v>2</v>
      </c>
      <c r="K168" s="364">
        <v>4</v>
      </c>
      <c r="L168" s="364">
        <v>6</v>
      </c>
      <c r="M168" s="364">
        <v>0</v>
      </c>
      <c r="N168" s="364">
        <v>6</v>
      </c>
      <c r="O168" s="364">
        <v>11</v>
      </c>
      <c r="P168" s="386">
        <f t="shared" si="4"/>
        <v>38</v>
      </c>
      <c r="Q168" s="360"/>
      <c r="R168" s="357"/>
    </row>
    <row r="169" spans="1:18" ht="16.5">
      <c r="A169" s="358">
        <v>11</v>
      </c>
      <c r="B169" s="356">
        <v>1106</v>
      </c>
      <c r="C169" s="357" t="s">
        <v>1427</v>
      </c>
      <c r="D169" s="357" t="s">
        <v>631</v>
      </c>
      <c r="E169" s="357" t="s">
        <v>532</v>
      </c>
      <c r="F169" s="357" t="s">
        <v>1486</v>
      </c>
      <c r="G169" s="364">
        <v>0</v>
      </c>
      <c r="H169" s="364">
        <v>8</v>
      </c>
      <c r="I169" s="364">
        <v>3</v>
      </c>
      <c r="J169" s="364">
        <v>2</v>
      </c>
      <c r="K169" s="364">
        <v>4</v>
      </c>
      <c r="L169" s="364">
        <v>6</v>
      </c>
      <c r="M169" s="364">
        <v>0</v>
      </c>
      <c r="N169" s="364">
        <v>4</v>
      </c>
      <c r="O169" s="364">
        <v>9</v>
      </c>
      <c r="P169" s="386">
        <f t="shared" si="4"/>
        <v>36</v>
      </c>
      <c r="Q169" s="360"/>
      <c r="R169" s="132"/>
    </row>
    <row r="170" spans="1:18" ht="16.5">
      <c r="A170" s="358">
        <v>12</v>
      </c>
      <c r="B170" s="356">
        <v>1102</v>
      </c>
      <c r="C170" s="357" t="s">
        <v>1119</v>
      </c>
      <c r="D170" s="357" t="s">
        <v>1120</v>
      </c>
      <c r="E170" s="357" t="s">
        <v>951</v>
      </c>
      <c r="F170" s="357" t="s">
        <v>1488</v>
      </c>
      <c r="G170" s="364">
        <v>2</v>
      </c>
      <c r="H170" s="364">
        <v>7</v>
      </c>
      <c r="I170" s="364">
        <v>6</v>
      </c>
      <c r="J170" s="364">
        <v>0</v>
      </c>
      <c r="K170" s="364">
        <v>4</v>
      </c>
      <c r="L170" s="364">
        <v>6</v>
      </c>
      <c r="M170" s="364">
        <v>0</v>
      </c>
      <c r="N170" s="364">
        <v>8</v>
      </c>
      <c r="O170" s="364">
        <v>2</v>
      </c>
      <c r="P170" s="386">
        <f t="shared" si="4"/>
        <v>35</v>
      </c>
      <c r="Q170" s="360"/>
      <c r="R170" s="132"/>
    </row>
    <row r="171" spans="1:18" ht="16.5">
      <c r="A171" s="358">
        <v>12</v>
      </c>
      <c r="B171" s="356">
        <v>1122</v>
      </c>
      <c r="C171" s="357" t="s">
        <v>713</v>
      </c>
      <c r="D171" s="357" t="s">
        <v>614</v>
      </c>
      <c r="E171" s="357" t="s">
        <v>681</v>
      </c>
      <c r="F171" s="357" t="s">
        <v>1544</v>
      </c>
      <c r="G171" s="364">
        <v>1</v>
      </c>
      <c r="H171" s="364">
        <v>6</v>
      </c>
      <c r="I171" s="364">
        <v>2</v>
      </c>
      <c r="J171" s="364">
        <v>2</v>
      </c>
      <c r="K171" s="364">
        <v>4</v>
      </c>
      <c r="L171" s="364">
        <v>6</v>
      </c>
      <c r="M171" s="364">
        <v>0</v>
      </c>
      <c r="N171" s="364">
        <v>4</v>
      </c>
      <c r="O171" s="364">
        <v>10</v>
      </c>
      <c r="P171" s="386">
        <f t="shared" si="4"/>
        <v>35</v>
      </c>
      <c r="Q171" s="360"/>
      <c r="R171" s="132"/>
    </row>
    <row r="172" spans="1:18" ht="16.5">
      <c r="A172" s="358">
        <v>14</v>
      </c>
      <c r="B172" s="356">
        <v>1117</v>
      </c>
      <c r="C172" s="357" t="s">
        <v>1595</v>
      </c>
      <c r="D172" s="357" t="s">
        <v>610</v>
      </c>
      <c r="E172" s="357" t="s">
        <v>954</v>
      </c>
      <c r="F172" s="357" t="s">
        <v>1554</v>
      </c>
      <c r="G172" s="364">
        <v>0</v>
      </c>
      <c r="H172" s="364">
        <v>8</v>
      </c>
      <c r="I172" s="364">
        <v>2</v>
      </c>
      <c r="J172" s="364">
        <v>2</v>
      </c>
      <c r="K172" s="364">
        <v>4</v>
      </c>
      <c r="L172" s="364">
        <v>6</v>
      </c>
      <c r="M172" s="364">
        <v>0</v>
      </c>
      <c r="N172" s="364">
        <v>9</v>
      </c>
      <c r="O172" s="364">
        <v>3</v>
      </c>
      <c r="P172" s="386">
        <f t="shared" si="4"/>
        <v>34</v>
      </c>
      <c r="Q172" s="360"/>
      <c r="R172" s="357" t="s">
        <v>828</v>
      </c>
    </row>
    <row r="173" spans="1:18" ht="16.5">
      <c r="A173" s="358">
        <v>14</v>
      </c>
      <c r="B173" s="356">
        <v>1118</v>
      </c>
      <c r="C173" s="357" t="s">
        <v>1596</v>
      </c>
      <c r="D173" s="357" t="s">
        <v>560</v>
      </c>
      <c r="E173" s="357" t="s">
        <v>954</v>
      </c>
      <c r="F173" s="357" t="s">
        <v>1554</v>
      </c>
      <c r="G173" s="364">
        <v>0</v>
      </c>
      <c r="H173" s="364">
        <v>9</v>
      </c>
      <c r="I173" s="364">
        <v>2</v>
      </c>
      <c r="J173" s="364">
        <v>0</v>
      </c>
      <c r="K173" s="364">
        <v>2</v>
      </c>
      <c r="L173" s="364">
        <v>0</v>
      </c>
      <c r="M173" s="364">
        <v>0</v>
      </c>
      <c r="N173" s="364">
        <v>12</v>
      </c>
      <c r="O173" s="364">
        <v>9</v>
      </c>
      <c r="P173" s="386">
        <f t="shared" si="4"/>
        <v>34</v>
      </c>
      <c r="Q173" s="360"/>
      <c r="R173" s="132"/>
    </row>
    <row r="174" spans="1:18" ht="16.5">
      <c r="A174" s="358">
        <v>16</v>
      </c>
      <c r="B174" s="356">
        <v>1124</v>
      </c>
      <c r="C174" s="357" t="s">
        <v>1597</v>
      </c>
      <c r="D174" s="357" t="s">
        <v>936</v>
      </c>
      <c r="E174" s="357" t="s">
        <v>974</v>
      </c>
      <c r="F174" s="357" t="s">
        <v>1508</v>
      </c>
      <c r="G174" s="364">
        <v>0</v>
      </c>
      <c r="H174" s="364">
        <v>7</v>
      </c>
      <c r="I174" s="364">
        <v>2</v>
      </c>
      <c r="J174" s="364">
        <v>0</v>
      </c>
      <c r="K174" s="364">
        <v>6</v>
      </c>
      <c r="L174" s="364">
        <v>6</v>
      </c>
      <c r="M174" s="364">
        <v>0</v>
      </c>
      <c r="N174" s="364">
        <v>6</v>
      </c>
      <c r="O174" s="364">
        <v>5</v>
      </c>
      <c r="P174" s="386">
        <f t="shared" si="4"/>
        <v>32</v>
      </c>
      <c r="Q174" s="360"/>
      <c r="R174" s="132"/>
    </row>
    <row r="175" spans="1:18" ht="16.5">
      <c r="A175" s="358">
        <v>17</v>
      </c>
      <c r="B175" s="356">
        <v>1103</v>
      </c>
      <c r="C175" s="357" t="s">
        <v>1598</v>
      </c>
      <c r="D175" s="357" t="s">
        <v>710</v>
      </c>
      <c r="E175" s="357" t="s">
        <v>545</v>
      </c>
      <c r="F175" s="357" t="s">
        <v>849</v>
      </c>
      <c r="G175" s="364">
        <v>0</v>
      </c>
      <c r="H175" s="364">
        <v>8</v>
      </c>
      <c r="I175" s="364">
        <v>0</v>
      </c>
      <c r="J175" s="364">
        <v>2</v>
      </c>
      <c r="K175" s="364">
        <v>0</v>
      </c>
      <c r="L175" s="364">
        <v>6</v>
      </c>
      <c r="M175" s="364">
        <v>0</v>
      </c>
      <c r="N175" s="364">
        <v>7</v>
      </c>
      <c r="O175" s="364">
        <v>8</v>
      </c>
      <c r="P175" s="386">
        <f t="shared" si="4"/>
        <v>31</v>
      </c>
      <c r="Q175" s="360"/>
      <c r="R175" s="132"/>
    </row>
    <row r="176" spans="1:18" ht="16.5">
      <c r="A176" s="358">
        <v>17</v>
      </c>
      <c r="B176" s="356">
        <v>1116</v>
      </c>
      <c r="C176" s="357" t="s">
        <v>1599</v>
      </c>
      <c r="D176" s="357" t="s">
        <v>897</v>
      </c>
      <c r="E176" s="357" t="s">
        <v>846</v>
      </c>
      <c r="F176" s="357" t="s">
        <v>1505</v>
      </c>
      <c r="G176" s="57">
        <v>0</v>
      </c>
      <c r="H176" s="57">
        <v>7</v>
      </c>
      <c r="I176" s="57">
        <v>2</v>
      </c>
      <c r="J176" s="57">
        <v>0</v>
      </c>
      <c r="K176" s="57">
        <v>2</v>
      </c>
      <c r="L176" s="57">
        <v>6</v>
      </c>
      <c r="M176" s="57">
        <v>0</v>
      </c>
      <c r="N176" s="57">
        <v>8</v>
      </c>
      <c r="O176" s="364">
        <v>6</v>
      </c>
      <c r="P176" s="386">
        <f t="shared" si="4"/>
        <v>31</v>
      </c>
      <c r="Q176" s="360"/>
      <c r="R176" s="357"/>
    </row>
    <row r="177" spans="1:18" ht="16.5">
      <c r="A177" s="358">
        <v>19</v>
      </c>
      <c r="B177" s="356">
        <v>1107</v>
      </c>
      <c r="C177" s="357" t="s">
        <v>1600</v>
      </c>
      <c r="D177" s="357" t="s">
        <v>947</v>
      </c>
      <c r="E177" s="357" t="s">
        <v>841</v>
      </c>
      <c r="F177" s="357" t="s">
        <v>1170</v>
      </c>
      <c r="G177" s="364">
        <v>2</v>
      </c>
      <c r="H177" s="364">
        <v>8</v>
      </c>
      <c r="I177" s="364">
        <v>2</v>
      </c>
      <c r="J177" s="364">
        <v>2</v>
      </c>
      <c r="K177" s="364">
        <v>0</v>
      </c>
      <c r="L177" s="364">
        <v>6</v>
      </c>
      <c r="M177" s="364">
        <v>0</v>
      </c>
      <c r="N177" s="364">
        <v>8</v>
      </c>
      <c r="O177" s="364">
        <v>0</v>
      </c>
      <c r="P177" s="386">
        <f t="shared" si="4"/>
        <v>28</v>
      </c>
      <c r="Q177" s="360"/>
      <c r="R177" s="132"/>
    </row>
    <row r="178" spans="1:18" ht="16.5">
      <c r="A178" s="358">
        <v>19</v>
      </c>
      <c r="B178" s="356">
        <v>1120</v>
      </c>
      <c r="C178" s="357" t="s">
        <v>517</v>
      </c>
      <c r="D178" s="357" t="s">
        <v>655</v>
      </c>
      <c r="E178" s="357" t="s">
        <v>886</v>
      </c>
      <c r="F178" s="357" t="s">
        <v>1529</v>
      </c>
      <c r="G178" s="364">
        <v>0</v>
      </c>
      <c r="H178" s="364">
        <v>5</v>
      </c>
      <c r="I178" s="364">
        <v>2</v>
      </c>
      <c r="J178" s="364">
        <v>2</v>
      </c>
      <c r="K178" s="364">
        <v>0</v>
      </c>
      <c r="L178" s="364">
        <v>6</v>
      </c>
      <c r="M178" s="364">
        <v>0</v>
      </c>
      <c r="N178" s="364">
        <v>8</v>
      </c>
      <c r="O178" s="364">
        <v>5</v>
      </c>
      <c r="P178" s="386">
        <f t="shared" si="4"/>
        <v>28</v>
      </c>
      <c r="Q178" s="360"/>
      <c r="R178" s="132"/>
    </row>
    <row r="179" spans="1:18" ht="16.5">
      <c r="A179" s="358">
        <v>21</v>
      </c>
      <c r="B179" s="356">
        <v>1104</v>
      </c>
      <c r="C179" s="357" t="s">
        <v>654</v>
      </c>
      <c r="D179" s="357" t="s">
        <v>655</v>
      </c>
      <c r="E179" s="357" t="s">
        <v>514</v>
      </c>
      <c r="F179" s="357" t="s">
        <v>1538</v>
      </c>
      <c r="G179" s="364">
        <v>0</v>
      </c>
      <c r="H179" s="364">
        <v>7</v>
      </c>
      <c r="I179" s="364">
        <v>2</v>
      </c>
      <c r="J179" s="364">
        <v>0</v>
      </c>
      <c r="K179" s="364">
        <v>2</v>
      </c>
      <c r="L179" s="364">
        <v>2</v>
      </c>
      <c r="M179" s="364">
        <v>0</v>
      </c>
      <c r="N179" s="364">
        <v>8</v>
      </c>
      <c r="O179" s="364">
        <v>5</v>
      </c>
      <c r="P179" s="386">
        <f t="shared" si="4"/>
        <v>26</v>
      </c>
      <c r="Q179" s="360"/>
      <c r="R179" s="132"/>
    </row>
    <row r="180" spans="1:18" ht="16.5">
      <c r="A180" s="358">
        <v>22</v>
      </c>
      <c r="B180" s="356">
        <v>1105</v>
      </c>
      <c r="C180" s="357" t="s">
        <v>1601</v>
      </c>
      <c r="D180" s="357" t="s">
        <v>608</v>
      </c>
      <c r="E180" s="357" t="s">
        <v>576</v>
      </c>
      <c r="F180" s="357" t="s">
        <v>1602</v>
      </c>
      <c r="G180" s="364">
        <v>2</v>
      </c>
      <c r="H180" s="364">
        <v>7</v>
      </c>
      <c r="I180" s="364">
        <v>2</v>
      </c>
      <c r="J180" s="364">
        <v>0</v>
      </c>
      <c r="K180" s="364">
        <v>2</v>
      </c>
      <c r="L180" s="364">
        <v>6</v>
      </c>
      <c r="M180" s="364">
        <v>0</v>
      </c>
      <c r="N180" s="364">
        <v>6</v>
      </c>
      <c r="O180" s="364">
        <v>0</v>
      </c>
      <c r="P180" s="386">
        <f t="shared" si="4"/>
        <v>25</v>
      </c>
      <c r="Q180" s="360"/>
      <c r="R180" s="132"/>
    </row>
    <row r="181" spans="1:18" ht="16.5">
      <c r="A181" s="358"/>
      <c r="B181" s="356">
        <v>1121</v>
      </c>
      <c r="C181" s="357" t="s">
        <v>1603</v>
      </c>
      <c r="D181" s="357" t="s">
        <v>922</v>
      </c>
      <c r="E181" s="357" t="s">
        <v>561</v>
      </c>
      <c r="F181" s="357" t="s">
        <v>1499</v>
      </c>
      <c r="G181" s="401" t="s">
        <v>644</v>
      </c>
      <c r="H181" s="374"/>
      <c r="I181" s="374"/>
      <c r="J181" s="374"/>
      <c r="K181" s="374"/>
      <c r="L181" s="374"/>
      <c r="M181" s="374"/>
      <c r="N181" s="374"/>
      <c r="O181" s="364"/>
      <c r="P181" s="386"/>
      <c r="Q181" s="360"/>
      <c r="R181" s="132"/>
    </row>
    <row r="182" spans="1:18" ht="16.5">
      <c r="A182" s="358"/>
      <c r="B182" s="356">
        <v>1123</v>
      </c>
      <c r="C182" s="357" t="s">
        <v>704</v>
      </c>
      <c r="D182" s="357" t="s">
        <v>628</v>
      </c>
      <c r="E182" s="357" t="s">
        <v>679</v>
      </c>
      <c r="F182" s="357" t="s">
        <v>1604</v>
      </c>
      <c r="G182" s="401" t="s">
        <v>644</v>
      </c>
      <c r="H182" s="363"/>
      <c r="I182" s="363"/>
      <c r="J182" s="363"/>
      <c r="K182" s="363"/>
      <c r="L182" s="363"/>
      <c r="M182" s="363"/>
      <c r="N182" s="363"/>
      <c r="O182" s="364"/>
      <c r="P182" s="386"/>
      <c r="Q182" s="360"/>
      <c r="R182" s="132"/>
    </row>
  </sheetData>
  <mergeCells count="1">
    <mergeCell ref="A2:R2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5"/>
  </sheetPr>
  <dimension ref="A1:O204"/>
  <sheetViews>
    <sheetView workbookViewId="0" topLeftCell="A1">
      <selection activeCell="F15" sqref="F15"/>
    </sheetView>
  </sheetViews>
  <sheetFormatPr defaultColWidth="9.00390625" defaultRowHeight="12.75"/>
  <cols>
    <col min="1" max="1" width="4.25390625" style="0" customWidth="1"/>
    <col min="2" max="2" width="16.75390625" style="0" customWidth="1"/>
    <col min="3" max="3" width="12.125" style="0" customWidth="1"/>
    <col min="4" max="4" width="3.875" style="0" customWidth="1"/>
    <col min="5" max="5" width="29.875" style="0" customWidth="1"/>
    <col min="6" max="6" width="19.625" style="0" customWidth="1"/>
    <col min="7" max="7" width="10.25390625" style="0" customWidth="1"/>
    <col min="8" max="10" width="3.25390625" style="0" customWidth="1"/>
    <col min="11" max="11" width="5.00390625" style="0" customWidth="1"/>
    <col min="12" max="12" width="5.625" style="0" customWidth="1"/>
    <col min="13" max="13" width="10.875" style="0" customWidth="1"/>
    <col min="14" max="14" width="10.125" style="0" customWidth="1"/>
    <col min="15" max="15" width="7.375" style="0" customWidth="1"/>
    <col min="16" max="16" width="6.875" style="0" customWidth="1"/>
    <col min="17" max="17" width="11.25390625" style="0" customWidth="1"/>
  </cols>
  <sheetData>
    <row r="1" spans="1:15" ht="12.75">
      <c r="A1" s="213" t="s">
        <v>1266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</row>
    <row r="2" spans="1:15" ht="12.75">
      <c r="A2" s="213" t="s">
        <v>1267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</row>
    <row r="3" spans="1:15" ht="12.75">
      <c r="A3" s="213"/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</row>
    <row r="4" spans="1:15" ht="12.75">
      <c r="A4" s="213" t="s">
        <v>812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</row>
    <row r="5" spans="1:15" ht="12.75">
      <c r="A5" s="213"/>
      <c r="B5" s="213" t="s">
        <v>1268</v>
      </c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</row>
    <row r="6" spans="1:15" ht="12.75">
      <c r="A6" s="213"/>
      <c r="B6" s="213" t="s">
        <v>1269</v>
      </c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</row>
    <row r="7" spans="1:15" ht="12.75">
      <c r="A7" s="213"/>
      <c r="B7" s="213" t="s">
        <v>1270</v>
      </c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3"/>
      <c r="O7" s="213"/>
    </row>
    <row r="8" spans="1:15" ht="12.75">
      <c r="A8" s="213"/>
      <c r="B8" s="213" t="s">
        <v>1271</v>
      </c>
      <c r="C8" s="213"/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3"/>
    </row>
    <row r="9" spans="1:15" ht="12.75">
      <c r="A9" s="213"/>
      <c r="B9" s="213" t="s">
        <v>1272</v>
      </c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213"/>
      <c r="N9" s="213"/>
      <c r="O9" s="213"/>
    </row>
    <row r="10" spans="1:15" ht="12.75">
      <c r="A10" s="213"/>
      <c r="B10" s="213" t="s">
        <v>1273</v>
      </c>
      <c r="C10" s="213"/>
      <c r="D10" s="213"/>
      <c r="E10" s="213"/>
      <c r="F10" s="213"/>
      <c r="G10" s="213"/>
      <c r="H10" s="213"/>
      <c r="I10" s="213"/>
      <c r="J10" s="213"/>
      <c r="K10" s="213"/>
      <c r="L10" s="213"/>
      <c r="M10" s="213"/>
      <c r="N10" s="213"/>
      <c r="O10" s="213"/>
    </row>
    <row r="11" spans="1:15" ht="12.75">
      <c r="A11" s="213"/>
      <c r="B11" s="213" t="s">
        <v>1274</v>
      </c>
      <c r="C11" s="213"/>
      <c r="D11" s="213"/>
      <c r="E11" s="213"/>
      <c r="F11" s="213"/>
      <c r="G11" s="213"/>
      <c r="H11" s="213"/>
      <c r="I11" s="213"/>
      <c r="J11" s="213"/>
      <c r="K11" s="213"/>
      <c r="L11" s="213"/>
      <c r="M11" s="213"/>
      <c r="N11" s="213"/>
      <c r="O11" s="213"/>
    </row>
    <row r="12" spans="1:15" ht="12.75">
      <c r="A12" s="213"/>
      <c r="B12" s="213" t="s">
        <v>1275</v>
      </c>
      <c r="C12" s="213"/>
      <c r="D12" s="213"/>
      <c r="E12" s="213"/>
      <c r="F12" s="213"/>
      <c r="G12" s="213"/>
      <c r="H12" s="213"/>
      <c r="I12" s="213"/>
      <c r="J12" s="213"/>
      <c r="K12" s="213"/>
      <c r="L12" s="213"/>
      <c r="M12" s="213"/>
      <c r="N12" s="213"/>
      <c r="O12" s="213"/>
    </row>
    <row r="13" spans="1:15" ht="12.75">
      <c r="A13" s="213"/>
      <c r="B13" s="213" t="s">
        <v>1276</v>
      </c>
      <c r="C13" s="213"/>
      <c r="D13" s="213"/>
      <c r="E13" s="213"/>
      <c r="F13" s="213"/>
      <c r="G13" s="213"/>
      <c r="H13" s="213"/>
      <c r="I13" s="213"/>
      <c r="J13" s="213"/>
      <c r="K13" s="213"/>
      <c r="L13" s="213"/>
      <c r="M13" s="213"/>
      <c r="N13" s="213"/>
      <c r="O13" s="213"/>
    </row>
    <row r="14" spans="1:15" ht="12.75">
      <c r="A14" s="213"/>
      <c r="B14" s="213" t="s">
        <v>1277</v>
      </c>
      <c r="C14" s="213"/>
      <c r="D14" s="213"/>
      <c r="E14" s="213"/>
      <c r="F14" s="213"/>
      <c r="G14" s="213"/>
      <c r="H14" s="213"/>
      <c r="I14" s="213"/>
      <c r="J14" s="213"/>
      <c r="K14" s="213"/>
      <c r="L14" s="213"/>
      <c r="M14" s="213"/>
      <c r="N14" s="213"/>
      <c r="O14" s="213"/>
    </row>
    <row r="15" spans="1:15" ht="15.75">
      <c r="A15" s="147"/>
      <c r="B15" s="147"/>
      <c r="C15" s="213"/>
      <c r="D15" s="213"/>
      <c r="E15" s="213"/>
      <c r="F15" s="213"/>
      <c r="G15" s="213"/>
      <c r="H15" s="213"/>
      <c r="I15" s="213"/>
      <c r="J15" s="213"/>
      <c r="K15" s="213"/>
      <c r="L15" s="213"/>
      <c r="M15" s="213"/>
      <c r="N15" s="213"/>
      <c r="O15" s="213"/>
    </row>
    <row r="16" spans="1:15" ht="12.75">
      <c r="A16" s="213" t="s">
        <v>868</v>
      </c>
      <c r="B16" s="213"/>
      <c r="C16" s="213"/>
      <c r="D16" s="213"/>
      <c r="E16" s="213"/>
      <c r="F16" s="213"/>
      <c r="G16" s="213"/>
      <c r="H16" s="213"/>
      <c r="I16" s="213"/>
      <c r="J16" s="213"/>
      <c r="K16" s="213"/>
      <c r="L16" s="213"/>
      <c r="M16" s="213"/>
      <c r="N16" s="213"/>
      <c r="O16" s="213"/>
    </row>
    <row r="17" spans="1:15" ht="12.75">
      <c r="A17" s="213"/>
      <c r="B17" s="213" t="s">
        <v>1131</v>
      </c>
      <c r="C17" s="213"/>
      <c r="D17" s="213"/>
      <c r="E17" s="213"/>
      <c r="F17" s="213"/>
      <c r="G17" s="213"/>
      <c r="H17" s="213"/>
      <c r="I17" s="213"/>
      <c r="J17" s="213"/>
      <c r="K17" s="213"/>
      <c r="L17" s="213"/>
      <c r="M17" s="213"/>
      <c r="N17" s="213"/>
      <c r="O17" s="213"/>
    </row>
    <row r="18" spans="1:15" ht="12.75">
      <c r="A18" s="213" t="s">
        <v>1278</v>
      </c>
      <c r="B18" s="213"/>
      <c r="C18" s="213"/>
      <c r="D18" s="213"/>
      <c r="E18" s="213"/>
      <c r="F18" s="213"/>
      <c r="G18" s="213"/>
      <c r="H18" s="213"/>
      <c r="I18" s="213"/>
      <c r="J18" s="213"/>
      <c r="K18" s="213"/>
      <c r="L18" s="213"/>
      <c r="M18" s="213"/>
      <c r="N18" s="213"/>
      <c r="O18" s="213"/>
    </row>
    <row r="19" spans="1:13" ht="51">
      <c r="A19" s="267" t="s">
        <v>497</v>
      </c>
      <c r="B19" s="268" t="s">
        <v>1134</v>
      </c>
      <c r="C19" s="268" t="s">
        <v>1135</v>
      </c>
      <c r="D19" s="269" t="s">
        <v>822</v>
      </c>
      <c r="E19" s="270" t="s">
        <v>1137</v>
      </c>
      <c r="F19" s="270" t="s">
        <v>1138</v>
      </c>
      <c r="G19" s="271" t="s">
        <v>1279</v>
      </c>
      <c r="H19" s="272" t="s">
        <v>1139</v>
      </c>
      <c r="I19" s="2" t="s">
        <v>1140</v>
      </c>
      <c r="J19" s="2" t="s">
        <v>1141</v>
      </c>
      <c r="K19" s="2" t="s">
        <v>1142</v>
      </c>
      <c r="L19" s="2" t="s">
        <v>875</v>
      </c>
      <c r="M19" s="273" t="s">
        <v>509</v>
      </c>
    </row>
    <row r="20" spans="1:13" ht="12.75">
      <c r="A20" s="268"/>
      <c r="B20" s="268"/>
      <c r="C20" s="268"/>
      <c r="D20" s="270"/>
      <c r="E20" s="270"/>
      <c r="F20" s="270"/>
      <c r="G20" s="271"/>
      <c r="H20" s="223"/>
      <c r="I20" s="7"/>
      <c r="J20" s="7"/>
      <c r="K20" s="7"/>
      <c r="L20" s="7"/>
      <c r="M20" s="7"/>
    </row>
    <row r="21" spans="1:13" ht="12.75">
      <c r="A21" s="274">
        <v>1</v>
      </c>
      <c r="B21" s="274" t="s">
        <v>1059</v>
      </c>
      <c r="C21" s="274" t="s">
        <v>661</v>
      </c>
      <c r="D21" s="132">
        <v>7</v>
      </c>
      <c r="E21" s="132" t="s">
        <v>576</v>
      </c>
      <c r="F21" s="139" t="s">
        <v>1280</v>
      </c>
      <c r="G21" s="132"/>
      <c r="H21" s="223">
        <v>11</v>
      </c>
      <c r="I21" s="275">
        <v>8</v>
      </c>
      <c r="J21" s="275">
        <v>4</v>
      </c>
      <c r="K21" s="275">
        <v>2.5</v>
      </c>
      <c r="L21" s="275">
        <v>25.5</v>
      </c>
      <c r="M21" s="7" t="s">
        <v>1161</v>
      </c>
    </row>
    <row r="22" spans="1:13" ht="12.75">
      <c r="A22" s="274">
        <v>2</v>
      </c>
      <c r="B22" s="274" t="s">
        <v>1281</v>
      </c>
      <c r="C22" s="274" t="s">
        <v>779</v>
      </c>
      <c r="D22" s="132">
        <v>7</v>
      </c>
      <c r="E22" s="132" t="s">
        <v>579</v>
      </c>
      <c r="F22" s="139" t="s">
        <v>1282</v>
      </c>
      <c r="G22" s="132"/>
      <c r="H22" s="223">
        <v>12</v>
      </c>
      <c r="I22" s="275">
        <v>6</v>
      </c>
      <c r="J22" s="275">
        <v>5</v>
      </c>
      <c r="K22" s="275">
        <v>1</v>
      </c>
      <c r="L22" s="275">
        <v>24</v>
      </c>
      <c r="M22" s="7" t="s">
        <v>828</v>
      </c>
    </row>
    <row r="23" spans="1:13" ht="12.75">
      <c r="A23" s="274">
        <v>3</v>
      </c>
      <c r="B23" s="274" t="s">
        <v>1283</v>
      </c>
      <c r="C23" s="274" t="s">
        <v>1284</v>
      </c>
      <c r="D23" s="132">
        <v>7</v>
      </c>
      <c r="E23" s="132" t="s">
        <v>524</v>
      </c>
      <c r="F23" s="139" t="s">
        <v>1285</v>
      </c>
      <c r="G23" s="132"/>
      <c r="H23" s="223">
        <v>11</v>
      </c>
      <c r="I23" s="275">
        <v>6</v>
      </c>
      <c r="J23" s="275">
        <v>2</v>
      </c>
      <c r="K23" s="275">
        <v>2</v>
      </c>
      <c r="L23" s="275">
        <v>21</v>
      </c>
      <c r="M23" s="7" t="s">
        <v>828</v>
      </c>
    </row>
    <row r="24" spans="1:13" ht="12.75">
      <c r="A24" s="274">
        <v>4</v>
      </c>
      <c r="B24" s="274" t="s">
        <v>1286</v>
      </c>
      <c r="C24" s="274" t="s">
        <v>625</v>
      </c>
      <c r="D24" s="132">
        <v>7</v>
      </c>
      <c r="E24" s="132" t="s">
        <v>679</v>
      </c>
      <c r="F24" s="139" t="s">
        <v>1287</v>
      </c>
      <c r="G24" s="132"/>
      <c r="H24" s="223">
        <v>9</v>
      </c>
      <c r="I24" s="275">
        <v>6</v>
      </c>
      <c r="J24" s="275">
        <v>2</v>
      </c>
      <c r="K24" s="275">
        <v>1.5</v>
      </c>
      <c r="L24" s="275">
        <v>18.5</v>
      </c>
      <c r="M24" s="7" t="s">
        <v>828</v>
      </c>
    </row>
    <row r="25" spans="1:13" ht="12.75">
      <c r="A25" s="274">
        <v>5</v>
      </c>
      <c r="B25" s="276" t="s">
        <v>1237</v>
      </c>
      <c r="C25" s="276" t="s">
        <v>571</v>
      </c>
      <c r="D25" s="139">
        <v>7</v>
      </c>
      <c r="E25" s="132" t="s">
        <v>532</v>
      </c>
      <c r="F25" s="139" t="s">
        <v>1288</v>
      </c>
      <c r="G25" s="139"/>
      <c r="H25" s="223">
        <v>6</v>
      </c>
      <c r="I25" s="275">
        <v>2</v>
      </c>
      <c r="J25" s="275">
        <v>8</v>
      </c>
      <c r="K25" s="275">
        <v>1.5</v>
      </c>
      <c r="L25" s="275">
        <v>17.5</v>
      </c>
      <c r="M25" s="7"/>
    </row>
    <row r="26" spans="1:13" ht="12.75">
      <c r="A26" s="274">
        <v>5</v>
      </c>
      <c r="B26" s="274" t="s">
        <v>1289</v>
      </c>
      <c r="C26" s="274" t="s">
        <v>658</v>
      </c>
      <c r="D26" s="277">
        <v>7</v>
      </c>
      <c r="E26" s="132" t="s">
        <v>836</v>
      </c>
      <c r="F26" s="139" t="s">
        <v>1290</v>
      </c>
      <c r="G26" s="132"/>
      <c r="H26" s="223">
        <v>6</v>
      </c>
      <c r="I26" s="275">
        <v>4</v>
      </c>
      <c r="J26" s="275">
        <v>5</v>
      </c>
      <c r="K26" s="275">
        <v>2.5</v>
      </c>
      <c r="L26" s="275">
        <v>17.5</v>
      </c>
      <c r="M26" s="7"/>
    </row>
    <row r="27" spans="1:13" ht="12.75">
      <c r="A27" s="274">
        <v>7</v>
      </c>
      <c r="B27" s="274" t="s">
        <v>707</v>
      </c>
      <c r="C27" s="274" t="s">
        <v>688</v>
      </c>
      <c r="D27" s="278">
        <v>7</v>
      </c>
      <c r="E27" s="132" t="s">
        <v>587</v>
      </c>
      <c r="F27" s="139" t="s">
        <v>1291</v>
      </c>
      <c r="G27" s="132"/>
      <c r="H27" s="223">
        <v>7</v>
      </c>
      <c r="I27" s="275">
        <v>4</v>
      </c>
      <c r="J27" s="275">
        <v>4</v>
      </c>
      <c r="K27" s="275">
        <v>1.5</v>
      </c>
      <c r="L27" s="275">
        <v>16.5</v>
      </c>
      <c r="M27" s="7"/>
    </row>
    <row r="28" spans="1:13" ht="12.75">
      <c r="A28" s="274">
        <v>8</v>
      </c>
      <c r="B28" s="274" t="s">
        <v>1292</v>
      </c>
      <c r="C28" s="274" t="s">
        <v>614</v>
      </c>
      <c r="D28" s="277">
        <v>7</v>
      </c>
      <c r="E28" s="132" t="s">
        <v>846</v>
      </c>
      <c r="F28" s="139" t="s">
        <v>1293</v>
      </c>
      <c r="G28" s="132"/>
      <c r="H28" s="223">
        <v>8</v>
      </c>
      <c r="I28" s="275">
        <v>3</v>
      </c>
      <c r="J28" s="275">
        <v>3</v>
      </c>
      <c r="K28" s="275">
        <v>2</v>
      </c>
      <c r="L28" s="275">
        <v>16</v>
      </c>
      <c r="M28" s="7"/>
    </row>
    <row r="29" spans="1:13" ht="12.75">
      <c r="A29" s="274">
        <v>8</v>
      </c>
      <c r="B29" s="274" t="s">
        <v>935</v>
      </c>
      <c r="C29" s="274" t="s">
        <v>936</v>
      </c>
      <c r="D29" s="132">
        <v>7</v>
      </c>
      <c r="E29" s="132" t="s">
        <v>937</v>
      </c>
      <c r="F29" s="139" t="s">
        <v>1294</v>
      </c>
      <c r="G29" s="132"/>
      <c r="H29" s="223">
        <v>7</v>
      </c>
      <c r="I29" s="275">
        <v>6</v>
      </c>
      <c r="J29" s="275">
        <v>2</v>
      </c>
      <c r="K29" s="275">
        <v>1</v>
      </c>
      <c r="L29" s="275">
        <v>16</v>
      </c>
      <c r="M29" s="7"/>
    </row>
    <row r="30" spans="1:13" ht="12.75">
      <c r="A30" s="274">
        <v>10</v>
      </c>
      <c r="B30" s="274" t="s">
        <v>1295</v>
      </c>
      <c r="C30" s="274" t="s">
        <v>1296</v>
      </c>
      <c r="D30" s="132">
        <v>7</v>
      </c>
      <c r="E30" s="132" t="s">
        <v>948</v>
      </c>
      <c r="F30" s="139" t="s">
        <v>1297</v>
      </c>
      <c r="G30" s="132"/>
      <c r="H30" s="223">
        <v>8</v>
      </c>
      <c r="I30" s="275">
        <v>2</v>
      </c>
      <c r="J30" s="275">
        <v>1</v>
      </c>
      <c r="K30" s="275">
        <v>2.5</v>
      </c>
      <c r="L30" s="275">
        <v>15.5</v>
      </c>
      <c r="M30" s="7"/>
    </row>
    <row r="31" spans="1:13" ht="12.75">
      <c r="A31" s="274">
        <v>10</v>
      </c>
      <c r="B31" s="274" t="s">
        <v>1298</v>
      </c>
      <c r="C31" s="274" t="s">
        <v>661</v>
      </c>
      <c r="D31" s="132">
        <v>7</v>
      </c>
      <c r="E31" s="132" t="s">
        <v>944</v>
      </c>
      <c r="F31" s="139" t="s">
        <v>1299</v>
      </c>
      <c r="G31" s="132"/>
      <c r="H31" s="223">
        <v>6</v>
      </c>
      <c r="I31" s="275">
        <v>6</v>
      </c>
      <c r="J31" s="275">
        <v>2</v>
      </c>
      <c r="K31" s="275">
        <v>1.5</v>
      </c>
      <c r="L31" s="275">
        <v>15.5</v>
      </c>
      <c r="M31" s="7"/>
    </row>
    <row r="32" spans="1:13" ht="12.75">
      <c r="A32" s="274">
        <v>12</v>
      </c>
      <c r="B32" s="274" t="s">
        <v>1281</v>
      </c>
      <c r="C32" s="274" t="s">
        <v>858</v>
      </c>
      <c r="D32" s="132">
        <v>7</v>
      </c>
      <c r="E32" s="132" t="s">
        <v>1005</v>
      </c>
      <c r="F32" s="139" t="s">
        <v>1300</v>
      </c>
      <c r="G32" s="132"/>
      <c r="H32" s="223">
        <v>7</v>
      </c>
      <c r="I32" s="275">
        <v>4</v>
      </c>
      <c r="J32" s="275">
        <v>2</v>
      </c>
      <c r="K32" s="275">
        <v>2</v>
      </c>
      <c r="L32" s="275">
        <v>15</v>
      </c>
      <c r="M32" s="7"/>
    </row>
    <row r="33" spans="1:13" ht="12.75">
      <c r="A33" s="274">
        <v>13</v>
      </c>
      <c r="B33" s="274" t="s">
        <v>1301</v>
      </c>
      <c r="C33" s="274" t="s">
        <v>531</v>
      </c>
      <c r="D33" s="132">
        <v>7</v>
      </c>
      <c r="E33" s="132" t="s">
        <v>889</v>
      </c>
      <c r="F33" s="139" t="s">
        <v>1302</v>
      </c>
      <c r="G33" s="132"/>
      <c r="H33" s="223">
        <v>6</v>
      </c>
      <c r="I33" s="275">
        <v>4</v>
      </c>
      <c r="J33" s="275">
        <v>2</v>
      </c>
      <c r="K33" s="275">
        <v>2.5</v>
      </c>
      <c r="L33" s="275">
        <v>14.5</v>
      </c>
      <c r="M33" s="7"/>
    </row>
    <row r="34" spans="1:13" ht="12.75">
      <c r="A34" s="274">
        <v>14</v>
      </c>
      <c r="B34" s="274" t="s">
        <v>1303</v>
      </c>
      <c r="C34" s="274" t="s">
        <v>631</v>
      </c>
      <c r="D34" s="132">
        <v>7</v>
      </c>
      <c r="E34" s="132" t="s">
        <v>844</v>
      </c>
      <c r="F34" s="139" t="s">
        <v>1304</v>
      </c>
      <c r="G34" s="132"/>
      <c r="H34" s="223">
        <v>6</v>
      </c>
      <c r="I34" s="275">
        <v>4</v>
      </c>
      <c r="J34" s="275">
        <v>2</v>
      </c>
      <c r="K34" s="275">
        <v>1.5</v>
      </c>
      <c r="L34" s="275">
        <v>13.5</v>
      </c>
      <c r="M34" s="7"/>
    </row>
    <row r="35" spans="1:13" ht="12.75">
      <c r="A35" s="274">
        <v>15</v>
      </c>
      <c r="B35" s="279" t="s">
        <v>1305</v>
      </c>
      <c r="C35" s="279" t="s">
        <v>706</v>
      </c>
      <c r="D35" s="133">
        <v>7</v>
      </c>
      <c r="E35" s="133" t="s">
        <v>514</v>
      </c>
      <c r="F35" s="280" t="s">
        <v>1306</v>
      </c>
      <c r="G35" s="133"/>
      <c r="H35" s="223">
        <v>8</v>
      </c>
      <c r="I35" s="275">
        <v>0</v>
      </c>
      <c r="J35" s="275">
        <v>3</v>
      </c>
      <c r="K35" s="275">
        <v>2</v>
      </c>
      <c r="L35" s="275">
        <v>13</v>
      </c>
      <c r="M35" s="7"/>
    </row>
    <row r="36" spans="1:13" ht="12.75">
      <c r="A36" s="274">
        <v>15</v>
      </c>
      <c r="B36" s="274" t="s">
        <v>1307</v>
      </c>
      <c r="C36" s="274" t="s">
        <v>548</v>
      </c>
      <c r="D36" s="132">
        <v>7</v>
      </c>
      <c r="E36" s="132" t="s">
        <v>954</v>
      </c>
      <c r="F36" s="139" t="s">
        <v>1308</v>
      </c>
      <c r="G36" s="132"/>
      <c r="H36" s="223">
        <v>6</v>
      </c>
      <c r="I36" s="275">
        <v>4</v>
      </c>
      <c r="J36" s="275">
        <v>2</v>
      </c>
      <c r="K36" s="275">
        <v>1</v>
      </c>
      <c r="L36" s="275">
        <v>13</v>
      </c>
      <c r="M36" s="7"/>
    </row>
    <row r="37" spans="1:13" ht="12.75">
      <c r="A37" s="274">
        <v>17</v>
      </c>
      <c r="B37" s="274" t="s">
        <v>1309</v>
      </c>
      <c r="C37" s="274" t="s">
        <v>703</v>
      </c>
      <c r="D37" s="132">
        <v>7</v>
      </c>
      <c r="E37" s="132" t="s">
        <v>886</v>
      </c>
      <c r="F37" s="139" t="s">
        <v>1310</v>
      </c>
      <c r="G37" s="132"/>
      <c r="H37" s="223">
        <v>5</v>
      </c>
      <c r="I37" s="275">
        <v>2</v>
      </c>
      <c r="J37" s="275">
        <v>2</v>
      </c>
      <c r="K37" s="275">
        <v>2</v>
      </c>
      <c r="L37" s="275">
        <v>11</v>
      </c>
      <c r="M37" s="7"/>
    </row>
    <row r="38" spans="1:13" ht="12.75">
      <c r="A38" s="274">
        <v>17</v>
      </c>
      <c r="B38" s="281" t="s">
        <v>1311</v>
      </c>
      <c r="C38" s="274" t="s">
        <v>1312</v>
      </c>
      <c r="D38" s="132">
        <v>7</v>
      </c>
      <c r="E38" s="132" t="s">
        <v>528</v>
      </c>
      <c r="F38" s="139" t="s">
        <v>1313</v>
      </c>
      <c r="G38" s="132"/>
      <c r="H38" s="223">
        <v>5</v>
      </c>
      <c r="I38" s="275">
        <v>4</v>
      </c>
      <c r="J38" s="275">
        <v>0</v>
      </c>
      <c r="K38" s="275">
        <v>2</v>
      </c>
      <c r="L38" s="275">
        <v>11</v>
      </c>
      <c r="M38" s="7"/>
    </row>
    <row r="39" spans="1:13" ht="12.75">
      <c r="A39" s="274">
        <v>19</v>
      </c>
      <c r="B39" s="274" t="s">
        <v>1314</v>
      </c>
      <c r="C39" s="274" t="s">
        <v>531</v>
      </c>
      <c r="D39" s="132">
        <v>7</v>
      </c>
      <c r="E39" s="132" t="s">
        <v>841</v>
      </c>
      <c r="F39" s="139" t="s">
        <v>1315</v>
      </c>
      <c r="G39" s="132"/>
      <c r="H39" s="223">
        <v>7</v>
      </c>
      <c r="I39" s="275">
        <v>0</v>
      </c>
      <c r="J39" s="275">
        <v>1</v>
      </c>
      <c r="K39" s="275">
        <v>2</v>
      </c>
      <c r="L39" s="275">
        <v>10</v>
      </c>
      <c r="M39" s="7"/>
    </row>
    <row r="40" spans="1:13" ht="12.75">
      <c r="A40" s="274">
        <v>20</v>
      </c>
      <c r="B40" s="274" t="s">
        <v>1316</v>
      </c>
      <c r="C40" s="274" t="s">
        <v>925</v>
      </c>
      <c r="D40" s="132">
        <v>7</v>
      </c>
      <c r="E40" s="132" t="s">
        <v>568</v>
      </c>
      <c r="F40" s="139" t="s">
        <v>1317</v>
      </c>
      <c r="G40" s="132"/>
      <c r="H40" s="223">
        <v>4</v>
      </c>
      <c r="I40" s="275">
        <v>0</v>
      </c>
      <c r="J40" s="275">
        <v>3</v>
      </c>
      <c r="K40" s="275">
        <v>2.5</v>
      </c>
      <c r="L40" s="275">
        <v>9.5</v>
      </c>
      <c r="M40" s="7"/>
    </row>
    <row r="41" spans="1:13" ht="12.75">
      <c r="A41" s="274">
        <v>20</v>
      </c>
      <c r="B41" s="274" t="s">
        <v>1318</v>
      </c>
      <c r="C41" s="274" t="s">
        <v>558</v>
      </c>
      <c r="D41" s="132">
        <v>7</v>
      </c>
      <c r="E41" s="132" t="s">
        <v>928</v>
      </c>
      <c r="F41" s="139" t="s">
        <v>1319</v>
      </c>
      <c r="G41" s="132"/>
      <c r="H41" s="223">
        <v>5</v>
      </c>
      <c r="I41" s="275">
        <v>0</v>
      </c>
      <c r="J41" s="275">
        <v>4</v>
      </c>
      <c r="K41" s="275">
        <v>0.5</v>
      </c>
      <c r="L41" s="275">
        <v>9.5</v>
      </c>
      <c r="M41" s="7"/>
    </row>
    <row r="42" spans="1:13" ht="12.75">
      <c r="A42" s="274">
        <v>20</v>
      </c>
      <c r="B42" s="274" t="s">
        <v>1320</v>
      </c>
      <c r="C42" s="274" t="s">
        <v>625</v>
      </c>
      <c r="D42" s="132">
        <v>7</v>
      </c>
      <c r="E42" s="132" t="s">
        <v>892</v>
      </c>
      <c r="F42" s="139" t="s">
        <v>1321</v>
      </c>
      <c r="G42" s="132"/>
      <c r="H42" s="223">
        <v>8</v>
      </c>
      <c r="I42" s="275">
        <v>0</v>
      </c>
      <c r="J42" s="275">
        <v>0</v>
      </c>
      <c r="K42" s="275">
        <v>1.5</v>
      </c>
      <c r="L42" s="275">
        <v>9.5</v>
      </c>
      <c r="M42" s="7"/>
    </row>
    <row r="43" spans="1:13" ht="12.75">
      <c r="A43" s="274">
        <v>20</v>
      </c>
      <c r="B43" s="274" t="s">
        <v>1322</v>
      </c>
      <c r="C43" s="274" t="s">
        <v>608</v>
      </c>
      <c r="D43" s="139">
        <v>7</v>
      </c>
      <c r="E43" s="139" t="s">
        <v>974</v>
      </c>
      <c r="F43" s="139" t="s">
        <v>1323</v>
      </c>
      <c r="G43" s="139"/>
      <c r="H43" s="223">
        <v>4</v>
      </c>
      <c r="I43" s="275">
        <v>2</v>
      </c>
      <c r="J43" s="275">
        <v>2</v>
      </c>
      <c r="K43" s="275">
        <v>1.5</v>
      </c>
      <c r="L43" s="275">
        <v>9.5</v>
      </c>
      <c r="M43" s="7"/>
    </row>
    <row r="44" spans="1:13" ht="12.75">
      <c r="A44" s="274"/>
      <c r="B44" s="282" t="s">
        <v>1324</v>
      </c>
      <c r="C44" s="282" t="s">
        <v>757</v>
      </c>
      <c r="D44" s="126">
        <v>7</v>
      </c>
      <c r="E44" s="126" t="s">
        <v>545</v>
      </c>
      <c r="F44" s="278" t="s">
        <v>1325</v>
      </c>
      <c r="G44" s="132"/>
      <c r="H44" s="223">
        <v>0</v>
      </c>
      <c r="I44" s="275">
        <v>0</v>
      </c>
      <c r="J44" s="275">
        <v>0</v>
      </c>
      <c r="K44" s="275">
        <v>0</v>
      </c>
      <c r="L44" s="275"/>
      <c r="M44" s="275" t="s">
        <v>644</v>
      </c>
    </row>
    <row r="45" spans="1:13" ht="12.75">
      <c r="A45" s="274"/>
      <c r="B45" s="274" t="s">
        <v>1326</v>
      </c>
      <c r="C45" s="274" t="s">
        <v>606</v>
      </c>
      <c r="D45" s="132">
        <v>7</v>
      </c>
      <c r="E45" s="132" t="s">
        <v>931</v>
      </c>
      <c r="F45" s="139" t="s">
        <v>1327</v>
      </c>
      <c r="G45" s="132"/>
      <c r="H45" s="223">
        <v>0</v>
      </c>
      <c r="I45" s="275">
        <v>0</v>
      </c>
      <c r="J45" s="275">
        <v>0</v>
      </c>
      <c r="K45" s="275">
        <v>0</v>
      </c>
      <c r="L45" s="275"/>
      <c r="M45" s="275" t="s">
        <v>644</v>
      </c>
    </row>
    <row r="46" spans="1:13" ht="12.75">
      <c r="A46" s="213" t="s">
        <v>1328</v>
      </c>
      <c r="B46" s="283"/>
      <c r="C46" s="283"/>
      <c r="D46" s="283"/>
      <c r="E46" s="283"/>
      <c r="F46" s="283"/>
      <c r="G46" s="283"/>
      <c r="H46" s="213"/>
      <c r="I46" s="284"/>
      <c r="J46" s="284"/>
      <c r="K46" s="284"/>
      <c r="L46" s="284"/>
      <c r="M46" s="284"/>
    </row>
    <row r="47" spans="1:13" ht="51">
      <c r="A47" s="267" t="s">
        <v>497</v>
      </c>
      <c r="B47" s="268" t="s">
        <v>1134</v>
      </c>
      <c r="C47" s="268" t="s">
        <v>1135</v>
      </c>
      <c r="D47" s="269" t="s">
        <v>822</v>
      </c>
      <c r="E47" s="270" t="s">
        <v>1137</v>
      </c>
      <c r="F47" s="270" t="s">
        <v>1138</v>
      </c>
      <c r="G47" s="271" t="s">
        <v>1279</v>
      </c>
      <c r="H47" s="6" t="s">
        <v>1139</v>
      </c>
      <c r="I47" s="6" t="s">
        <v>1140</v>
      </c>
      <c r="J47" s="6" t="s">
        <v>1141</v>
      </c>
      <c r="K47" s="6" t="s">
        <v>1142</v>
      </c>
      <c r="L47" s="285" t="s">
        <v>875</v>
      </c>
      <c r="M47" s="7" t="s">
        <v>509</v>
      </c>
    </row>
    <row r="48" spans="1:13" ht="12.75">
      <c r="A48" s="268"/>
      <c r="B48" s="268"/>
      <c r="C48" s="268"/>
      <c r="D48" s="270"/>
      <c r="E48" s="270"/>
      <c r="F48" s="270"/>
      <c r="G48" s="271"/>
      <c r="H48" s="223"/>
      <c r="I48" s="7"/>
      <c r="J48" s="7"/>
      <c r="K48" s="7"/>
      <c r="L48" s="7"/>
      <c r="M48" s="7"/>
    </row>
    <row r="49" spans="1:13" ht="12.75">
      <c r="A49" s="274">
        <v>1</v>
      </c>
      <c r="B49" s="274" t="s">
        <v>729</v>
      </c>
      <c r="C49" s="274" t="s">
        <v>608</v>
      </c>
      <c r="D49" s="132">
        <v>8</v>
      </c>
      <c r="E49" s="132" t="s">
        <v>579</v>
      </c>
      <c r="F49" s="139" t="s">
        <v>1282</v>
      </c>
      <c r="G49" s="132" t="s">
        <v>1329</v>
      </c>
      <c r="H49" s="223">
        <v>21</v>
      </c>
      <c r="I49" s="275">
        <v>6</v>
      </c>
      <c r="J49" s="275">
        <v>5</v>
      </c>
      <c r="K49" s="286">
        <v>2</v>
      </c>
      <c r="L49" s="275">
        <v>34</v>
      </c>
      <c r="M49" s="275" t="s">
        <v>1161</v>
      </c>
    </row>
    <row r="50" spans="1:13" ht="12.75">
      <c r="A50" s="274">
        <v>2</v>
      </c>
      <c r="B50" s="274" t="s">
        <v>1330</v>
      </c>
      <c r="C50" s="274" t="s">
        <v>661</v>
      </c>
      <c r="D50" s="132">
        <v>8</v>
      </c>
      <c r="E50" s="132" t="s">
        <v>889</v>
      </c>
      <c r="F50" s="139" t="s">
        <v>1331</v>
      </c>
      <c r="G50" s="132"/>
      <c r="H50" s="223">
        <v>16</v>
      </c>
      <c r="I50" s="275">
        <v>8</v>
      </c>
      <c r="J50" s="275">
        <v>4</v>
      </c>
      <c r="K50" s="286">
        <v>4</v>
      </c>
      <c r="L50" s="275">
        <v>32</v>
      </c>
      <c r="M50" s="275" t="s">
        <v>828</v>
      </c>
    </row>
    <row r="51" spans="1:13" ht="12.75">
      <c r="A51" s="274">
        <v>3</v>
      </c>
      <c r="B51" s="274" t="s">
        <v>961</v>
      </c>
      <c r="C51" s="274" t="s">
        <v>962</v>
      </c>
      <c r="D51" s="277">
        <v>8</v>
      </c>
      <c r="E51" s="132" t="s">
        <v>836</v>
      </c>
      <c r="F51" s="139" t="s">
        <v>1290</v>
      </c>
      <c r="G51" s="132" t="s">
        <v>1161</v>
      </c>
      <c r="H51" s="223">
        <v>19</v>
      </c>
      <c r="I51" s="275">
        <v>2</v>
      </c>
      <c r="J51" s="275">
        <v>6</v>
      </c>
      <c r="K51" s="286">
        <v>4</v>
      </c>
      <c r="L51" s="275">
        <v>31</v>
      </c>
      <c r="M51" s="275" t="s">
        <v>828</v>
      </c>
    </row>
    <row r="52" spans="1:13" ht="12.75">
      <c r="A52" s="274">
        <v>4</v>
      </c>
      <c r="B52" s="274" t="s">
        <v>957</v>
      </c>
      <c r="C52" s="274" t="s">
        <v>757</v>
      </c>
      <c r="D52" s="132">
        <v>8</v>
      </c>
      <c r="E52" s="132" t="s">
        <v>679</v>
      </c>
      <c r="F52" s="139" t="s">
        <v>1287</v>
      </c>
      <c r="G52" s="132"/>
      <c r="H52" s="223">
        <v>15</v>
      </c>
      <c r="I52" s="275">
        <v>6</v>
      </c>
      <c r="J52" s="275">
        <v>3</v>
      </c>
      <c r="K52" s="286">
        <v>4</v>
      </c>
      <c r="L52" s="275">
        <v>28</v>
      </c>
      <c r="M52" s="275" t="s">
        <v>828</v>
      </c>
    </row>
    <row r="53" spans="1:13" ht="12.75">
      <c r="A53" s="274">
        <v>5</v>
      </c>
      <c r="B53" s="274" t="s">
        <v>982</v>
      </c>
      <c r="C53" s="274" t="s">
        <v>741</v>
      </c>
      <c r="D53" s="132">
        <v>8</v>
      </c>
      <c r="E53" s="132" t="s">
        <v>931</v>
      </c>
      <c r="F53" s="139" t="s">
        <v>1327</v>
      </c>
      <c r="G53" s="132"/>
      <c r="H53" s="223">
        <v>16</v>
      </c>
      <c r="I53" s="275">
        <v>2</v>
      </c>
      <c r="J53" s="275">
        <v>6</v>
      </c>
      <c r="K53" s="286">
        <v>2.5</v>
      </c>
      <c r="L53" s="275">
        <v>26.5</v>
      </c>
      <c r="M53" s="275" t="s">
        <v>828</v>
      </c>
    </row>
    <row r="54" spans="1:13" ht="12.75">
      <c r="A54" s="274">
        <v>6</v>
      </c>
      <c r="B54" s="282" t="s">
        <v>1332</v>
      </c>
      <c r="C54" s="282" t="s">
        <v>614</v>
      </c>
      <c r="D54" s="126">
        <v>8</v>
      </c>
      <c r="E54" s="126" t="s">
        <v>545</v>
      </c>
      <c r="F54" s="278" t="s">
        <v>1325</v>
      </c>
      <c r="G54" s="132"/>
      <c r="H54" s="223">
        <v>14</v>
      </c>
      <c r="I54" s="275">
        <v>4</v>
      </c>
      <c r="J54" s="275">
        <v>4</v>
      </c>
      <c r="K54" s="286">
        <v>3.5</v>
      </c>
      <c r="L54" s="275">
        <v>25.5</v>
      </c>
      <c r="M54" s="275"/>
    </row>
    <row r="55" spans="1:13" ht="12.75">
      <c r="A55" s="274">
        <v>6</v>
      </c>
      <c r="B55" s="274" t="s">
        <v>774</v>
      </c>
      <c r="C55" s="274" t="s">
        <v>775</v>
      </c>
      <c r="D55" s="132">
        <v>8</v>
      </c>
      <c r="E55" s="132" t="s">
        <v>579</v>
      </c>
      <c r="F55" s="139" t="s">
        <v>1282</v>
      </c>
      <c r="G55" s="132"/>
      <c r="H55" s="223">
        <v>17</v>
      </c>
      <c r="I55" s="275">
        <v>2</v>
      </c>
      <c r="J55" s="275">
        <v>4</v>
      </c>
      <c r="K55" s="286">
        <v>2.5</v>
      </c>
      <c r="L55" s="275">
        <v>25.5</v>
      </c>
      <c r="M55" s="275"/>
    </row>
    <row r="56" spans="1:13" ht="12.75">
      <c r="A56" s="274">
        <v>8</v>
      </c>
      <c r="B56" s="274" t="s">
        <v>1333</v>
      </c>
      <c r="C56" s="274" t="s">
        <v>1334</v>
      </c>
      <c r="D56" s="277">
        <v>8</v>
      </c>
      <c r="E56" s="132" t="s">
        <v>836</v>
      </c>
      <c r="F56" s="139" t="s">
        <v>1290</v>
      </c>
      <c r="G56" s="132"/>
      <c r="H56" s="223">
        <v>13</v>
      </c>
      <c r="I56" s="275">
        <v>6</v>
      </c>
      <c r="J56" s="275">
        <v>5</v>
      </c>
      <c r="K56" s="286">
        <v>0.5</v>
      </c>
      <c r="L56" s="275">
        <v>24.5</v>
      </c>
      <c r="M56" s="275"/>
    </row>
    <row r="57" spans="1:13" ht="12.75">
      <c r="A57" s="274">
        <v>9</v>
      </c>
      <c r="B57" s="282" t="s">
        <v>980</v>
      </c>
      <c r="C57" s="282" t="s">
        <v>620</v>
      </c>
      <c r="D57" s="126">
        <v>8</v>
      </c>
      <c r="E57" s="126" t="s">
        <v>681</v>
      </c>
      <c r="F57" s="278" t="s">
        <v>1335</v>
      </c>
      <c r="G57" s="132"/>
      <c r="H57" s="223">
        <v>10</v>
      </c>
      <c r="I57" s="275">
        <v>6</v>
      </c>
      <c r="J57" s="275">
        <v>7</v>
      </c>
      <c r="K57" s="286">
        <v>1</v>
      </c>
      <c r="L57" s="275">
        <v>24</v>
      </c>
      <c r="M57" s="275"/>
    </row>
    <row r="58" spans="1:13" ht="12.75">
      <c r="A58" s="274">
        <v>9</v>
      </c>
      <c r="B58" s="281" t="s">
        <v>965</v>
      </c>
      <c r="C58" s="274" t="s">
        <v>966</v>
      </c>
      <c r="D58" s="132">
        <v>8</v>
      </c>
      <c r="E58" s="132" t="s">
        <v>528</v>
      </c>
      <c r="F58" s="139" t="s">
        <v>1313</v>
      </c>
      <c r="G58" s="132"/>
      <c r="H58" s="223">
        <v>12</v>
      </c>
      <c r="I58" s="275">
        <v>4</v>
      </c>
      <c r="J58" s="275">
        <v>6</v>
      </c>
      <c r="K58" s="286">
        <v>2</v>
      </c>
      <c r="L58" s="275">
        <v>24</v>
      </c>
      <c r="M58" s="275"/>
    </row>
    <row r="59" spans="1:13" ht="12.75">
      <c r="A59" s="274">
        <v>11</v>
      </c>
      <c r="B59" s="274" t="s">
        <v>1336</v>
      </c>
      <c r="C59" s="274" t="s">
        <v>586</v>
      </c>
      <c r="D59" s="132">
        <v>8</v>
      </c>
      <c r="E59" s="132" t="s">
        <v>944</v>
      </c>
      <c r="F59" s="139" t="s">
        <v>1299</v>
      </c>
      <c r="G59" s="132"/>
      <c r="H59" s="223">
        <v>12</v>
      </c>
      <c r="I59" s="275">
        <v>4</v>
      </c>
      <c r="J59" s="275">
        <v>5</v>
      </c>
      <c r="K59" s="286">
        <v>2.5</v>
      </c>
      <c r="L59" s="275">
        <v>23.5</v>
      </c>
      <c r="M59" s="275"/>
    </row>
    <row r="60" spans="1:13" ht="12.75">
      <c r="A60" s="274">
        <v>12</v>
      </c>
      <c r="B60" s="276" t="s">
        <v>1337</v>
      </c>
      <c r="C60" s="276" t="s">
        <v>608</v>
      </c>
      <c r="D60" s="139">
        <v>8</v>
      </c>
      <c r="E60" s="132" t="s">
        <v>532</v>
      </c>
      <c r="F60" s="139" t="s">
        <v>1338</v>
      </c>
      <c r="G60" s="139"/>
      <c r="H60" s="223">
        <v>10</v>
      </c>
      <c r="I60" s="275">
        <v>6</v>
      </c>
      <c r="J60" s="275">
        <v>5</v>
      </c>
      <c r="K60" s="286">
        <v>1.5</v>
      </c>
      <c r="L60" s="275">
        <v>22.5</v>
      </c>
      <c r="M60" s="275"/>
    </row>
    <row r="61" spans="1:13" ht="12.75">
      <c r="A61" s="274">
        <v>13</v>
      </c>
      <c r="B61" s="274" t="s">
        <v>1339</v>
      </c>
      <c r="C61" s="274" t="s">
        <v>743</v>
      </c>
      <c r="D61" s="132">
        <v>8</v>
      </c>
      <c r="E61" s="132" t="s">
        <v>844</v>
      </c>
      <c r="F61" s="139" t="s">
        <v>1304</v>
      </c>
      <c r="G61" s="132" t="s">
        <v>828</v>
      </c>
      <c r="H61" s="223">
        <v>10</v>
      </c>
      <c r="I61" s="275">
        <v>2</v>
      </c>
      <c r="J61" s="275">
        <v>7</v>
      </c>
      <c r="K61" s="286">
        <v>2.5</v>
      </c>
      <c r="L61" s="275">
        <v>21.5</v>
      </c>
      <c r="M61" s="275"/>
    </row>
    <row r="62" spans="1:13" ht="12.75">
      <c r="A62" s="274">
        <v>14</v>
      </c>
      <c r="B62" s="282" t="s">
        <v>1324</v>
      </c>
      <c r="C62" s="282" t="s">
        <v>757</v>
      </c>
      <c r="D62" s="126">
        <v>8</v>
      </c>
      <c r="E62" s="126" t="s">
        <v>545</v>
      </c>
      <c r="F62" s="278" t="s">
        <v>1325</v>
      </c>
      <c r="G62" s="132"/>
      <c r="H62" s="223">
        <v>12</v>
      </c>
      <c r="I62" s="275">
        <v>2</v>
      </c>
      <c r="J62" s="275">
        <v>4</v>
      </c>
      <c r="K62" s="286">
        <v>3</v>
      </c>
      <c r="L62" s="275">
        <v>21</v>
      </c>
      <c r="M62" s="275"/>
    </row>
    <row r="63" spans="1:13" ht="12.75">
      <c r="A63" s="274">
        <v>15</v>
      </c>
      <c r="B63" s="274" t="s">
        <v>1340</v>
      </c>
      <c r="C63" s="274" t="s">
        <v>1341</v>
      </c>
      <c r="D63" s="132">
        <v>8</v>
      </c>
      <c r="E63" s="132" t="s">
        <v>844</v>
      </c>
      <c r="F63" s="139" t="s">
        <v>1304</v>
      </c>
      <c r="G63" s="132"/>
      <c r="H63" s="223">
        <v>9</v>
      </c>
      <c r="I63" s="275">
        <v>6</v>
      </c>
      <c r="J63" s="275">
        <v>4</v>
      </c>
      <c r="K63" s="286">
        <v>1.5</v>
      </c>
      <c r="L63" s="275">
        <v>20.5</v>
      </c>
      <c r="M63" s="275"/>
    </row>
    <row r="64" spans="1:13" ht="12.75">
      <c r="A64" s="274">
        <v>16</v>
      </c>
      <c r="B64" s="274" t="s">
        <v>1246</v>
      </c>
      <c r="C64" s="274" t="s">
        <v>552</v>
      </c>
      <c r="D64" s="132">
        <v>8</v>
      </c>
      <c r="E64" s="132" t="s">
        <v>886</v>
      </c>
      <c r="F64" s="139" t="s">
        <v>1310</v>
      </c>
      <c r="G64" s="132"/>
      <c r="H64" s="223">
        <v>7</v>
      </c>
      <c r="I64" s="275">
        <v>4</v>
      </c>
      <c r="J64" s="275">
        <v>6</v>
      </c>
      <c r="K64" s="286">
        <v>2.5</v>
      </c>
      <c r="L64" s="275">
        <v>19.5</v>
      </c>
      <c r="M64" s="275"/>
    </row>
    <row r="65" spans="1:13" ht="12.75">
      <c r="A65" s="274">
        <v>16</v>
      </c>
      <c r="B65" s="274" t="s">
        <v>960</v>
      </c>
      <c r="C65" s="274" t="s">
        <v>612</v>
      </c>
      <c r="D65" s="132">
        <v>8</v>
      </c>
      <c r="E65" s="132" t="s">
        <v>524</v>
      </c>
      <c r="F65" s="139" t="s">
        <v>1285</v>
      </c>
      <c r="G65" s="132"/>
      <c r="H65" s="223">
        <v>12</v>
      </c>
      <c r="I65" s="275">
        <v>4</v>
      </c>
      <c r="J65" s="275">
        <v>1</v>
      </c>
      <c r="K65" s="286">
        <v>2.5</v>
      </c>
      <c r="L65" s="275">
        <v>19.5</v>
      </c>
      <c r="M65" s="275"/>
    </row>
    <row r="66" spans="1:13" ht="12.75">
      <c r="A66" s="274">
        <v>18</v>
      </c>
      <c r="B66" s="274" t="s">
        <v>1342</v>
      </c>
      <c r="C66" s="274" t="s">
        <v>628</v>
      </c>
      <c r="D66" s="132">
        <v>8</v>
      </c>
      <c r="E66" s="132" t="s">
        <v>954</v>
      </c>
      <c r="F66" s="139" t="s">
        <v>1308</v>
      </c>
      <c r="G66" s="132"/>
      <c r="H66" s="223">
        <v>9</v>
      </c>
      <c r="I66" s="275">
        <v>4</v>
      </c>
      <c r="J66" s="275">
        <v>3</v>
      </c>
      <c r="K66" s="286">
        <v>3</v>
      </c>
      <c r="L66" s="275">
        <v>19</v>
      </c>
      <c r="M66" s="275"/>
    </row>
    <row r="67" spans="1:13" ht="12.75">
      <c r="A67" s="274">
        <v>19</v>
      </c>
      <c r="B67" s="274" t="s">
        <v>1343</v>
      </c>
      <c r="C67" s="274" t="s">
        <v>608</v>
      </c>
      <c r="D67" s="132">
        <v>8</v>
      </c>
      <c r="E67" s="132" t="s">
        <v>597</v>
      </c>
      <c r="F67" s="139" t="s">
        <v>1344</v>
      </c>
      <c r="G67" s="132"/>
      <c r="H67" s="223">
        <v>9</v>
      </c>
      <c r="I67" s="275">
        <v>0</v>
      </c>
      <c r="J67" s="275">
        <v>8</v>
      </c>
      <c r="K67" s="286">
        <v>1.5</v>
      </c>
      <c r="L67" s="275">
        <v>18.5</v>
      </c>
      <c r="M67" s="275"/>
    </row>
    <row r="68" spans="1:13" ht="12.75">
      <c r="A68" s="274">
        <v>19</v>
      </c>
      <c r="B68" s="274" t="s">
        <v>1345</v>
      </c>
      <c r="C68" s="274" t="s">
        <v>658</v>
      </c>
      <c r="D68" s="132">
        <v>8</v>
      </c>
      <c r="E68" s="132" t="s">
        <v>846</v>
      </c>
      <c r="F68" s="139" t="s">
        <v>1346</v>
      </c>
      <c r="G68" s="132" t="s">
        <v>1329</v>
      </c>
      <c r="H68" s="223">
        <v>10</v>
      </c>
      <c r="I68" s="275">
        <v>2</v>
      </c>
      <c r="J68" s="275">
        <v>4</v>
      </c>
      <c r="K68" s="286">
        <v>2.5</v>
      </c>
      <c r="L68" s="275">
        <v>18.5</v>
      </c>
      <c r="M68" s="275"/>
    </row>
    <row r="69" spans="1:13" ht="12.75">
      <c r="A69" s="274">
        <v>19</v>
      </c>
      <c r="B69" s="274" t="s">
        <v>1347</v>
      </c>
      <c r="C69" s="274" t="s">
        <v>631</v>
      </c>
      <c r="D69" s="132">
        <v>8</v>
      </c>
      <c r="E69" s="139" t="s">
        <v>1005</v>
      </c>
      <c r="F69" s="139" t="s">
        <v>1300</v>
      </c>
      <c r="G69" s="132"/>
      <c r="H69" s="223">
        <v>9</v>
      </c>
      <c r="I69" s="275">
        <v>4</v>
      </c>
      <c r="J69" s="275">
        <v>3</v>
      </c>
      <c r="K69" s="286">
        <v>2.5</v>
      </c>
      <c r="L69" s="275">
        <v>18.5</v>
      </c>
      <c r="M69" s="275"/>
    </row>
    <row r="70" spans="1:13" ht="12.75">
      <c r="A70" s="274">
        <v>22</v>
      </c>
      <c r="B70" s="274" t="s">
        <v>1348</v>
      </c>
      <c r="C70" s="274" t="s">
        <v>1058</v>
      </c>
      <c r="D70" s="132">
        <v>8</v>
      </c>
      <c r="E70" s="132" t="s">
        <v>576</v>
      </c>
      <c r="F70" s="139" t="s">
        <v>1280</v>
      </c>
      <c r="G70" s="132"/>
      <c r="H70" s="223">
        <v>8</v>
      </c>
      <c r="I70" s="275">
        <v>2</v>
      </c>
      <c r="J70" s="275">
        <v>3</v>
      </c>
      <c r="K70" s="286">
        <v>1.5</v>
      </c>
      <c r="L70" s="275">
        <v>14.5</v>
      </c>
      <c r="M70" s="275"/>
    </row>
    <row r="71" spans="1:13" ht="12.75">
      <c r="A71" s="274">
        <v>22</v>
      </c>
      <c r="B71" s="287" t="s">
        <v>994</v>
      </c>
      <c r="C71" s="287" t="s">
        <v>743</v>
      </c>
      <c r="D71" s="288">
        <v>8</v>
      </c>
      <c r="E71" s="132" t="s">
        <v>928</v>
      </c>
      <c r="F71" s="139" t="s">
        <v>1319</v>
      </c>
      <c r="G71" s="132"/>
      <c r="H71" s="223">
        <v>12</v>
      </c>
      <c r="I71" s="275">
        <v>0</v>
      </c>
      <c r="J71" s="275">
        <v>1</v>
      </c>
      <c r="K71" s="286">
        <v>1.5</v>
      </c>
      <c r="L71" s="275">
        <v>14.5</v>
      </c>
      <c r="M71" s="275"/>
    </row>
    <row r="72" spans="1:13" ht="12.75">
      <c r="A72" s="274">
        <v>24</v>
      </c>
      <c r="B72" s="274" t="s">
        <v>1349</v>
      </c>
      <c r="C72" s="274" t="s">
        <v>622</v>
      </c>
      <c r="D72" s="132">
        <v>8</v>
      </c>
      <c r="E72" s="132" t="s">
        <v>568</v>
      </c>
      <c r="F72" s="139" t="s">
        <v>1317</v>
      </c>
      <c r="G72" s="132"/>
      <c r="H72" s="223">
        <v>7</v>
      </c>
      <c r="I72" s="275">
        <v>2</v>
      </c>
      <c r="J72" s="275">
        <v>3</v>
      </c>
      <c r="K72" s="286">
        <v>1</v>
      </c>
      <c r="L72" s="275">
        <v>13</v>
      </c>
      <c r="M72" s="275"/>
    </row>
    <row r="73" spans="1:13" ht="12.75">
      <c r="A73" s="274">
        <v>25</v>
      </c>
      <c r="B73" s="274" t="s">
        <v>797</v>
      </c>
      <c r="C73" s="274" t="s">
        <v>798</v>
      </c>
      <c r="D73" s="132">
        <v>8</v>
      </c>
      <c r="E73" s="132" t="s">
        <v>1350</v>
      </c>
      <c r="F73" s="139" t="s">
        <v>1351</v>
      </c>
      <c r="G73" s="132"/>
      <c r="H73" s="223">
        <v>6</v>
      </c>
      <c r="I73" s="275">
        <v>0</v>
      </c>
      <c r="J73" s="275">
        <v>3</v>
      </c>
      <c r="K73" s="286">
        <v>3</v>
      </c>
      <c r="L73" s="275">
        <v>12</v>
      </c>
      <c r="M73" s="275"/>
    </row>
    <row r="74" spans="1:13" ht="12.75">
      <c r="A74" s="274"/>
      <c r="B74" s="274" t="s">
        <v>1352</v>
      </c>
      <c r="C74" s="274" t="s">
        <v>1051</v>
      </c>
      <c r="D74" s="132">
        <v>8</v>
      </c>
      <c r="E74" s="132" t="s">
        <v>907</v>
      </c>
      <c r="F74" s="139" t="s">
        <v>1353</v>
      </c>
      <c r="G74" s="132"/>
      <c r="H74" s="223">
        <v>0</v>
      </c>
      <c r="I74" s="275">
        <v>0</v>
      </c>
      <c r="J74" s="275">
        <v>0</v>
      </c>
      <c r="K74" s="286">
        <v>0</v>
      </c>
      <c r="L74" s="275"/>
      <c r="M74" s="275" t="s">
        <v>644</v>
      </c>
    </row>
    <row r="75" spans="1:13" ht="12.75">
      <c r="A75" s="274"/>
      <c r="B75" s="279" t="s">
        <v>1354</v>
      </c>
      <c r="C75" s="279" t="s">
        <v>695</v>
      </c>
      <c r="D75" s="133">
        <v>8</v>
      </c>
      <c r="E75" s="133" t="s">
        <v>514</v>
      </c>
      <c r="F75" s="280" t="s">
        <v>1306</v>
      </c>
      <c r="G75" s="133"/>
      <c r="H75" s="223">
        <v>0</v>
      </c>
      <c r="I75" s="275">
        <v>0</v>
      </c>
      <c r="J75" s="275">
        <v>0</v>
      </c>
      <c r="K75" s="286">
        <v>0</v>
      </c>
      <c r="L75" s="275"/>
      <c r="M75" s="275" t="s">
        <v>644</v>
      </c>
    </row>
    <row r="76" spans="1:13" ht="12.75">
      <c r="A76" s="274"/>
      <c r="B76" s="274" t="s">
        <v>976</v>
      </c>
      <c r="C76" s="274" t="s">
        <v>586</v>
      </c>
      <c r="D76" s="132">
        <v>8</v>
      </c>
      <c r="E76" s="132" t="s">
        <v>841</v>
      </c>
      <c r="F76" s="139" t="s">
        <v>1315</v>
      </c>
      <c r="G76" s="132"/>
      <c r="H76" s="223">
        <v>0</v>
      </c>
      <c r="I76" s="275">
        <v>0</v>
      </c>
      <c r="J76" s="275">
        <v>0</v>
      </c>
      <c r="K76" s="286">
        <v>0</v>
      </c>
      <c r="L76" s="275"/>
      <c r="M76" s="275" t="s">
        <v>644</v>
      </c>
    </row>
    <row r="77" spans="1:13" ht="12.75">
      <c r="A77" s="274"/>
      <c r="B77" s="274" t="s">
        <v>1355</v>
      </c>
      <c r="C77" s="274" t="s">
        <v>1356</v>
      </c>
      <c r="D77" s="132">
        <v>8</v>
      </c>
      <c r="E77" s="132" t="s">
        <v>846</v>
      </c>
      <c r="F77" s="139" t="s">
        <v>1357</v>
      </c>
      <c r="G77" s="132" t="s">
        <v>828</v>
      </c>
      <c r="H77" s="223">
        <v>0</v>
      </c>
      <c r="I77" s="275">
        <v>0</v>
      </c>
      <c r="J77" s="275">
        <v>0</v>
      </c>
      <c r="K77" s="286">
        <v>0</v>
      </c>
      <c r="L77" s="275"/>
      <c r="M77" s="275" t="s">
        <v>644</v>
      </c>
    </row>
    <row r="78" spans="1:13" ht="12.75">
      <c r="A78" s="213" t="s">
        <v>1358</v>
      </c>
      <c r="B78" s="283"/>
      <c r="C78" s="283"/>
      <c r="D78" s="283"/>
      <c r="E78" s="283"/>
      <c r="F78" s="283"/>
      <c r="G78" s="283"/>
      <c r="H78" s="213"/>
      <c r="I78" s="284"/>
      <c r="J78" s="284"/>
      <c r="K78" s="284"/>
      <c r="L78" s="284"/>
      <c r="M78" s="284"/>
    </row>
    <row r="79" spans="1:13" ht="51">
      <c r="A79" s="267" t="s">
        <v>497</v>
      </c>
      <c r="B79" s="268" t="s">
        <v>1134</v>
      </c>
      <c r="C79" s="268" t="s">
        <v>1135</v>
      </c>
      <c r="D79" s="269" t="s">
        <v>822</v>
      </c>
      <c r="E79" s="270" t="s">
        <v>1137</v>
      </c>
      <c r="F79" s="270" t="s">
        <v>1138</v>
      </c>
      <c r="G79" s="271" t="s">
        <v>1279</v>
      </c>
      <c r="H79" s="6" t="s">
        <v>1139</v>
      </c>
      <c r="I79" s="6" t="s">
        <v>1140</v>
      </c>
      <c r="J79" s="6" t="s">
        <v>1141</v>
      </c>
      <c r="K79" s="6" t="s">
        <v>1142</v>
      </c>
      <c r="L79" s="6" t="s">
        <v>875</v>
      </c>
      <c r="M79" s="7" t="s">
        <v>509</v>
      </c>
    </row>
    <row r="80" spans="1:13" ht="12.75">
      <c r="A80" s="268"/>
      <c r="B80" s="268"/>
      <c r="C80" s="268"/>
      <c r="D80" s="270"/>
      <c r="E80" s="270"/>
      <c r="F80" s="270"/>
      <c r="G80" s="271"/>
      <c r="H80" s="223"/>
      <c r="I80" s="7"/>
      <c r="J80" s="7"/>
      <c r="K80" s="7"/>
      <c r="L80" s="7"/>
      <c r="M80" s="7"/>
    </row>
    <row r="81" spans="1:13" ht="12.75">
      <c r="A81" s="274">
        <v>1</v>
      </c>
      <c r="B81" s="274" t="s">
        <v>1359</v>
      </c>
      <c r="C81" s="274" t="s">
        <v>531</v>
      </c>
      <c r="D81" s="277">
        <v>9</v>
      </c>
      <c r="E81" s="132" t="s">
        <v>836</v>
      </c>
      <c r="F81" s="139" t="s">
        <v>1290</v>
      </c>
      <c r="G81" s="132" t="s">
        <v>1161</v>
      </c>
      <c r="H81" s="223">
        <v>27</v>
      </c>
      <c r="I81" s="275">
        <v>10</v>
      </c>
      <c r="J81" s="275">
        <v>9</v>
      </c>
      <c r="K81" s="275">
        <v>4.5</v>
      </c>
      <c r="L81" s="275">
        <v>50.5</v>
      </c>
      <c r="M81" s="275" t="s">
        <v>1161</v>
      </c>
    </row>
    <row r="82" spans="1:13" ht="12.75">
      <c r="A82" s="274">
        <v>2</v>
      </c>
      <c r="B82" s="274" t="s">
        <v>1360</v>
      </c>
      <c r="C82" s="274" t="s">
        <v>614</v>
      </c>
      <c r="D82" s="132">
        <v>9</v>
      </c>
      <c r="E82" s="132" t="s">
        <v>576</v>
      </c>
      <c r="F82" s="139" t="s">
        <v>1280</v>
      </c>
      <c r="G82" s="132"/>
      <c r="H82" s="223">
        <v>18</v>
      </c>
      <c r="I82" s="275">
        <v>14</v>
      </c>
      <c r="J82" s="275">
        <v>11</v>
      </c>
      <c r="K82" s="275">
        <v>5.5</v>
      </c>
      <c r="L82" s="275">
        <v>48.5</v>
      </c>
      <c r="M82" s="275" t="s">
        <v>828</v>
      </c>
    </row>
    <row r="83" spans="1:13" ht="12.75">
      <c r="A83" s="274">
        <v>3</v>
      </c>
      <c r="B83" s="274" t="s">
        <v>1022</v>
      </c>
      <c r="C83" s="274" t="s">
        <v>531</v>
      </c>
      <c r="D83" s="132">
        <v>9</v>
      </c>
      <c r="E83" s="132" t="s">
        <v>579</v>
      </c>
      <c r="F83" s="139" t="s">
        <v>1282</v>
      </c>
      <c r="G83" s="132" t="s">
        <v>1329</v>
      </c>
      <c r="H83" s="223">
        <v>24</v>
      </c>
      <c r="I83" s="275">
        <v>8</v>
      </c>
      <c r="J83" s="275">
        <v>9</v>
      </c>
      <c r="K83" s="275">
        <v>4.5</v>
      </c>
      <c r="L83" s="275">
        <v>45.5</v>
      </c>
      <c r="M83" s="275" t="s">
        <v>828</v>
      </c>
    </row>
    <row r="84" spans="1:13" ht="12.75">
      <c r="A84" s="274">
        <v>4</v>
      </c>
      <c r="B84" s="274" t="s">
        <v>1030</v>
      </c>
      <c r="C84" s="274" t="s">
        <v>610</v>
      </c>
      <c r="D84" s="132">
        <v>9</v>
      </c>
      <c r="E84" s="132" t="s">
        <v>579</v>
      </c>
      <c r="F84" s="139" t="s">
        <v>1282</v>
      </c>
      <c r="G84" s="132"/>
      <c r="H84" s="223">
        <v>20</v>
      </c>
      <c r="I84" s="275">
        <v>12</v>
      </c>
      <c r="J84" s="275">
        <v>9</v>
      </c>
      <c r="K84" s="275">
        <v>4</v>
      </c>
      <c r="L84" s="275">
        <v>45</v>
      </c>
      <c r="M84" s="275" t="s">
        <v>828</v>
      </c>
    </row>
    <row r="85" spans="1:13" ht="12.75">
      <c r="A85" s="274">
        <v>5</v>
      </c>
      <c r="B85" s="274" t="s">
        <v>1361</v>
      </c>
      <c r="C85" s="274" t="s">
        <v>647</v>
      </c>
      <c r="D85" s="132">
        <v>9</v>
      </c>
      <c r="E85" s="132" t="s">
        <v>579</v>
      </c>
      <c r="F85" s="139" t="s">
        <v>1282</v>
      </c>
      <c r="G85" s="132" t="s">
        <v>1329</v>
      </c>
      <c r="H85" s="223">
        <v>21</v>
      </c>
      <c r="I85" s="275">
        <v>6</v>
      </c>
      <c r="J85" s="275">
        <v>9</v>
      </c>
      <c r="K85" s="275">
        <v>5</v>
      </c>
      <c r="L85" s="275">
        <v>41</v>
      </c>
      <c r="M85" s="275"/>
    </row>
    <row r="86" spans="1:13" ht="12.75">
      <c r="A86" s="274">
        <v>5</v>
      </c>
      <c r="B86" s="274" t="s">
        <v>1362</v>
      </c>
      <c r="C86" s="274" t="s">
        <v>1363</v>
      </c>
      <c r="D86" s="277">
        <v>9</v>
      </c>
      <c r="E86" s="132" t="s">
        <v>836</v>
      </c>
      <c r="F86" s="139" t="s">
        <v>1290</v>
      </c>
      <c r="G86" s="132" t="s">
        <v>1195</v>
      </c>
      <c r="H86" s="223">
        <v>20</v>
      </c>
      <c r="I86" s="275">
        <v>10</v>
      </c>
      <c r="J86" s="275">
        <v>6</v>
      </c>
      <c r="K86" s="275">
        <v>5</v>
      </c>
      <c r="L86" s="275">
        <v>41</v>
      </c>
      <c r="M86" s="275"/>
    </row>
    <row r="87" spans="1:13" ht="12.75">
      <c r="A87" s="274">
        <v>7</v>
      </c>
      <c r="B87" s="274" t="s">
        <v>1047</v>
      </c>
      <c r="C87" s="274" t="s">
        <v>658</v>
      </c>
      <c r="D87" s="132">
        <v>9</v>
      </c>
      <c r="E87" s="132" t="s">
        <v>1048</v>
      </c>
      <c r="F87" s="139" t="s">
        <v>1364</v>
      </c>
      <c r="G87" s="132"/>
      <c r="H87" s="223">
        <v>18</v>
      </c>
      <c r="I87" s="275">
        <v>12</v>
      </c>
      <c r="J87" s="275">
        <v>6</v>
      </c>
      <c r="K87" s="275">
        <v>4.5</v>
      </c>
      <c r="L87" s="275">
        <v>40.5</v>
      </c>
      <c r="M87" s="275"/>
    </row>
    <row r="88" spans="1:13" ht="12.75">
      <c r="A88" s="274">
        <v>8</v>
      </c>
      <c r="B88" s="282" t="s">
        <v>1365</v>
      </c>
      <c r="C88" s="282" t="s">
        <v>523</v>
      </c>
      <c r="D88" s="126">
        <v>9</v>
      </c>
      <c r="E88" s="126" t="s">
        <v>545</v>
      </c>
      <c r="F88" s="278" t="s">
        <v>1325</v>
      </c>
      <c r="G88" s="132"/>
      <c r="H88" s="223">
        <v>17</v>
      </c>
      <c r="I88" s="275">
        <v>12</v>
      </c>
      <c r="J88" s="275">
        <v>6</v>
      </c>
      <c r="K88" s="275">
        <v>4.5</v>
      </c>
      <c r="L88" s="275">
        <v>39.5</v>
      </c>
      <c r="M88" s="275"/>
    </row>
    <row r="89" spans="1:13" ht="12.75">
      <c r="A89" s="274">
        <v>9</v>
      </c>
      <c r="B89" s="276" t="s">
        <v>1024</v>
      </c>
      <c r="C89" s="276" t="s">
        <v>1025</v>
      </c>
      <c r="D89" s="139">
        <v>9</v>
      </c>
      <c r="E89" s="132" t="s">
        <v>532</v>
      </c>
      <c r="F89" s="139" t="s">
        <v>1338</v>
      </c>
      <c r="G89" s="139"/>
      <c r="H89" s="223">
        <v>13</v>
      </c>
      <c r="I89" s="275">
        <v>12</v>
      </c>
      <c r="J89" s="275">
        <v>10</v>
      </c>
      <c r="K89" s="275">
        <v>4</v>
      </c>
      <c r="L89" s="275">
        <v>39</v>
      </c>
      <c r="M89" s="275"/>
    </row>
    <row r="90" spans="1:13" ht="12.75">
      <c r="A90" s="274">
        <v>10</v>
      </c>
      <c r="B90" s="274" t="s">
        <v>1366</v>
      </c>
      <c r="C90" s="274" t="s">
        <v>1367</v>
      </c>
      <c r="D90" s="132">
        <v>9</v>
      </c>
      <c r="E90" s="132" t="s">
        <v>886</v>
      </c>
      <c r="F90" s="139" t="s">
        <v>1310</v>
      </c>
      <c r="G90" s="132"/>
      <c r="H90" s="223">
        <v>21</v>
      </c>
      <c r="I90" s="275">
        <v>6</v>
      </c>
      <c r="J90" s="275">
        <v>9</v>
      </c>
      <c r="K90" s="275">
        <v>2.5</v>
      </c>
      <c r="L90" s="275">
        <v>38.5</v>
      </c>
      <c r="M90" s="275"/>
    </row>
    <row r="91" spans="1:13" ht="12.75">
      <c r="A91" s="274">
        <v>11</v>
      </c>
      <c r="B91" s="274" t="s">
        <v>1205</v>
      </c>
      <c r="C91" s="274" t="s">
        <v>651</v>
      </c>
      <c r="D91" s="132">
        <v>9</v>
      </c>
      <c r="E91" s="132" t="s">
        <v>841</v>
      </c>
      <c r="F91" s="139" t="s">
        <v>1368</v>
      </c>
      <c r="G91" s="132"/>
      <c r="H91" s="223">
        <v>17</v>
      </c>
      <c r="I91" s="275">
        <v>6</v>
      </c>
      <c r="J91" s="275">
        <v>8</v>
      </c>
      <c r="K91" s="275">
        <v>5.5</v>
      </c>
      <c r="L91" s="275">
        <v>36.5</v>
      </c>
      <c r="M91" s="275"/>
    </row>
    <row r="92" spans="1:13" ht="12.75">
      <c r="A92" s="274">
        <v>11</v>
      </c>
      <c r="B92" s="274" t="s">
        <v>1369</v>
      </c>
      <c r="C92" s="274" t="s">
        <v>610</v>
      </c>
      <c r="D92" s="139">
        <v>9</v>
      </c>
      <c r="E92" s="139" t="s">
        <v>974</v>
      </c>
      <c r="F92" s="139" t="s">
        <v>1323</v>
      </c>
      <c r="G92" s="139"/>
      <c r="H92" s="223">
        <v>16</v>
      </c>
      <c r="I92" s="275">
        <v>8</v>
      </c>
      <c r="J92" s="275">
        <v>7</v>
      </c>
      <c r="K92" s="275">
        <v>5.5</v>
      </c>
      <c r="L92" s="275">
        <v>36.5</v>
      </c>
      <c r="M92" s="275"/>
    </row>
    <row r="93" spans="1:13" ht="12.75">
      <c r="A93" s="274">
        <v>13</v>
      </c>
      <c r="B93" s="274" t="s">
        <v>607</v>
      </c>
      <c r="C93" s="274" t="s">
        <v>608</v>
      </c>
      <c r="D93" s="132">
        <v>9</v>
      </c>
      <c r="E93" s="132" t="s">
        <v>954</v>
      </c>
      <c r="F93" s="139" t="s">
        <v>1370</v>
      </c>
      <c r="G93" s="132"/>
      <c r="H93" s="223">
        <v>21</v>
      </c>
      <c r="I93" s="275">
        <v>4</v>
      </c>
      <c r="J93" s="275">
        <v>9</v>
      </c>
      <c r="K93" s="275">
        <v>2</v>
      </c>
      <c r="L93" s="275">
        <v>36</v>
      </c>
      <c r="M93" s="275"/>
    </row>
    <row r="94" spans="1:13" ht="12.75">
      <c r="A94" s="274">
        <v>14</v>
      </c>
      <c r="B94" s="274" t="s">
        <v>1371</v>
      </c>
      <c r="C94" s="274" t="s">
        <v>614</v>
      </c>
      <c r="D94" s="132">
        <v>9</v>
      </c>
      <c r="E94" s="132" t="s">
        <v>846</v>
      </c>
      <c r="F94" s="139" t="s">
        <v>1357</v>
      </c>
      <c r="G94" s="132"/>
      <c r="H94" s="223">
        <v>18</v>
      </c>
      <c r="I94" s="275">
        <v>6</v>
      </c>
      <c r="J94" s="275">
        <v>5</v>
      </c>
      <c r="K94" s="275">
        <v>5.5</v>
      </c>
      <c r="L94" s="275">
        <v>34.5</v>
      </c>
      <c r="M94" s="275"/>
    </row>
    <row r="95" spans="1:13" ht="12.75">
      <c r="A95" s="274">
        <v>15</v>
      </c>
      <c r="B95" s="274" t="s">
        <v>1062</v>
      </c>
      <c r="C95" s="274" t="s">
        <v>852</v>
      </c>
      <c r="D95" s="132">
        <v>9</v>
      </c>
      <c r="E95" s="132" t="s">
        <v>951</v>
      </c>
      <c r="F95" s="139" t="s">
        <v>1372</v>
      </c>
      <c r="G95" s="132"/>
      <c r="H95" s="223">
        <v>12</v>
      </c>
      <c r="I95" s="275">
        <v>8</v>
      </c>
      <c r="J95" s="275">
        <v>8</v>
      </c>
      <c r="K95" s="275">
        <v>4.5</v>
      </c>
      <c r="L95" s="275">
        <v>32.5</v>
      </c>
      <c r="M95" s="275"/>
    </row>
    <row r="96" spans="1:13" ht="12.75">
      <c r="A96" s="274">
        <v>15</v>
      </c>
      <c r="B96" s="274" t="s">
        <v>1373</v>
      </c>
      <c r="C96" s="274" t="s">
        <v>608</v>
      </c>
      <c r="D96" s="132">
        <v>9</v>
      </c>
      <c r="E96" s="132" t="s">
        <v>937</v>
      </c>
      <c r="F96" s="139" t="s">
        <v>1294</v>
      </c>
      <c r="G96" s="132"/>
      <c r="H96" s="223">
        <v>18</v>
      </c>
      <c r="I96" s="275">
        <v>6</v>
      </c>
      <c r="J96" s="275">
        <v>4</v>
      </c>
      <c r="K96" s="275">
        <v>4.5</v>
      </c>
      <c r="L96" s="275">
        <v>32.5</v>
      </c>
      <c r="M96" s="275"/>
    </row>
    <row r="97" spans="1:13" ht="12.75">
      <c r="A97" s="274">
        <v>17</v>
      </c>
      <c r="B97" s="281" t="s">
        <v>1374</v>
      </c>
      <c r="C97" s="274" t="s">
        <v>1375</v>
      </c>
      <c r="D97" s="132">
        <v>9</v>
      </c>
      <c r="E97" s="132" t="s">
        <v>528</v>
      </c>
      <c r="F97" s="139" t="s">
        <v>1313</v>
      </c>
      <c r="G97" s="132"/>
      <c r="H97" s="223">
        <v>12</v>
      </c>
      <c r="I97" s="275">
        <v>8</v>
      </c>
      <c r="J97" s="275">
        <v>8</v>
      </c>
      <c r="K97" s="275">
        <v>3.5</v>
      </c>
      <c r="L97" s="275">
        <v>31.5</v>
      </c>
      <c r="M97" s="275"/>
    </row>
    <row r="98" spans="1:13" ht="12.75">
      <c r="A98" s="274">
        <v>18</v>
      </c>
      <c r="B98" s="274" t="s">
        <v>615</v>
      </c>
      <c r="C98" s="274" t="s">
        <v>616</v>
      </c>
      <c r="D98" s="132">
        <v>9</v>
      </c>
      <c r="E98" s="132" t="s">
        <v>841</v>
      </c>
      <c r="F98" s="139" t="s">
        <v>1368</v>
      </c>
      <c r="G98" s="132" t="s">
        <v>828</v>
      </c>
      <c r="H98" s="223">
        <v>14</v>
      </c>
      <c r="I98" s="275">
        <v>8</v>
      </c>
      <c r="J98" s="275">
        <v>6</v>
      </c>
      <c r="K98" s="275">
        <v>3</v>
      </c>
      <c r="L98" s="275">
        <v>31</v>
      </c>
      <c r="M98" s="275"/>
    </row>
    <row r="99" spans="1:13" ht="12.75">
      <c r="A99" s="274">
        <v>18</v>
      </c>
      <c r="B99" s="274" t="s">
        <v>1059</v>
      </c>
      <c r="C99" s="274" t="s">
        <v>1376</v>
      </c>
      <c r="D99" s="132">
        <v>9</v>
      </c>
      <c r="E99" s="132" t="s">
        <v>844</v>
      </c>
      <c r="F99" s="139" t="s">
        <v>1304</v>
      </c>
      <c r="G99" s="132"/>
      <c r="H99" s="223">
        <v>9</v>
      </c>
      <c r="I99" s="275">
        <v>14</v>
      </c>
      <c r="J99" s="275">
        <v>5</v>
      </c>
      <c r="K99" s="275">
        <v>3</v>
      </c>
      <c r="L99" s="275">
        <v>31</v>
      </c>
      <c r="M99" s="275"/>
    </row>
    <row r="100" spans="1:13" ht="12.75">
      <c r="A100" s="274">
        <v>20</v>
      </c>
      <c r="B100" s="274" t="s">
        <v>570</v>
      </c>
      <c r="C100" s="274" t="s">
        <v>571</v>
      </c>
      <c r="D100" s="132">
        <v>9</v>
      </c>
      <c r="E100" s="132" t="s">
        <v>892</v>
      </c>
      <c r="F100" s="139" t="s">
        <v>1321</v>
      </c>
      <c r="G100" s="132"/>
      <c r="H100" s="223">
        <v>12</v>
      </c>
      <c r="I100" s="275">
        <v>10</v>
      </c>
      <c r="J100" s="275">
        <v>6</v>
      </c>
      <c r="K100" s="275">
        <v>2.5</v>
      </c>
      <c r="L100" s="275">
        <v>30.5</v>
      </c>
      <c r="M100" s="275"/>
    </row>
    <row r="101" spans="1:13" ht="12.75">
      <c r="A101" s="274">
        <v>21</v>
      </c>
      <c r="B101" s="274" t="s">
        <v>1377</v>
      </c>
      <c r="C101" s="274" t="s">
        <v>523</v>
      </c>
      <c r="D101" s="132">
        <v>9</v>
      </c>
      <c r="E101" s="132" t="s">
        <v>919</v>
      </c>
      <c r="F101" s="139" t="s">
        <v>1378</v>
      </c>
      <c r="G101" s="132"/>
      <c r="H101" s="223">
        <v>12</v>
      </c>
      <c r="I101" s="275">
        <v>12</v>
      </c>
      <c r="J101" s="275">
        <v>3</v>
      </c>
      <c r="K101" s="275">
        <v>3</v>
      </c>
      <c r="L101" s="275">
        <v>30</v>
      </c>
      <c r="M101" s="275"/>
    </row>
    <row r="102" spans="1:13" ht="12.75">
      <c r="A102" s="274">
        <v>22</v>
      </c>
      <c r="B102" s="274" t="s">
        <v>1379</v>
      </c>
      <c r="C102" s="274" t="s">
        <v>527</v>
      </c>
      <c r="D102" s="132">
        <v>9</v>
      </c>
      <c r="E102" s="132" t="s">
        <v>524</v>
      </c>
      <c r="F102" s="139" t="s">
        <v>1380</v>
      </c>
      <c r="G102" s="132"/>
      <c r="H102" s="223">
        <v>15</v>
      </c>
      <c r="I102" s="275">
        <v>10</v>
      </c>
      <c r="J102" s="275">
        <v>3</v>
      </c>
      <c r="K102" s="275">
        <v>1.5</v>
      </c>
      <c r="L102" s="275">
        <v>29.5</v>
      </c>
      <c r="M102" s="275"/>
    </row>
    <row r="103" spans="1:13" ht="12.75">
      <c r="A103" s="274">
        <v>23</v>
      </c>
      <c r="B103" s="274" t="s">
        <v>1381</v>
      </c>
      <c r="C103" s="274" t="s">
        <v>973</v>
      </c>
      <c r="D103" s="132">
        <v>9</v>
      </c>
      <c r="E103" s="132" t="s">
        <v>944</v>
      </c>
      <c r="F103" s="139" t="s">
        <v>1299</v>
      </c>
      <c r="G103" s="132"/>
      <c r="H103" s="223">
        <v>10</v>
      </c>
      <c r="I103" s="275">
        <v>8</v>
      </c>
      <c r="J103" s="275">
        <v>8</v>
      </c>
      <c r="K103" s="275">
        <v>1.5</v>
      </c>
      <c r="L103" s="275">
        <v>27.5</v>
      </c>
      <c r="M103" s="275"/>
    </row>
    <row r="104" spans="1:13" ht="12.75">
      <c r="A104" s="274">
        <v>24</v>
      </c>
      <c r="B104" s="274" t="s">
        <v>1382</v>
      </c>
      <c r="C104" s="274" t="s">
        <v>925</v>
      </c>
      <c r="D104" s="132">
        <v>9</v>
      </c>
      <c r="E104" s="132" t="s">
        <v>597</v>
      </c>
      <c r="F104" s="139" t="s">
        <v>1344</v>
      </c>
      <c r="G104" s="132"/>
      <c r="H104" s="223">
        <v>12</v>
      </c>
      <c r="I104" s="275">
        <v>8</v>
      </c>
      <c r="J104" s="275">
        <v>6</v>
      </c>
      <c r="K104" s="275">
        <v>1</v>
      </c>
      <c r="L104" s="275">
        <v>27</v>
      </c>
      <c r="M104" s="275"/>
    </row>
    <row r="105" spans="1:13" ht="12.75">
      <c r="A105" s="274">
        <v>25</v>
      </c>
      <c r="B105" s="274" t="s">
        <v>627</v>
      </c>
      <c r="C105" s="274" t="s">
        <v>628</v>
      </c>
      <c r="D105" s="132">
        <v>9</v>
      </c>
      <c r="E105" s="132" t="s">
        <v>568</v>
      </c>
      <c r="F105" s="139" t="s">
        <v>1317</v>
      </c>
      <c r="G105" s="132"/>
      <c r="H105" s="223">
        <v>12</v>
      </c>
      <c r="I105" s="275">
        <v>4</v>
      </c>
      <c r="J105" s="275">
        <v>6</v>
      </c>
      <c r="K105" s="275">
        <v>4.5</v>
      </c>
      <c r="L105" s="275">
        <v>26.5</v>
      </c>
      <c r="M105" s="275"/>
    </row>
    <row r="106" spans="1:13" ht="12.75">
      <c r="A106" s="274">
        <v>26</v>
      </c>
      <c r="B106" s="279" t="s">
        <v>1383</v>
      </c>
      <c r="C106" s="279" t="s">
        <v>608</v>
      </c>
      <c r="D106" s="133">
        <v>9</v>
      </c>
      <c r="E106" s="133" t="s">
        <v>514</v>
      </c>
      <c r="F106" s="280" t="s">
        <v>1306</v>
      </c>
      <c r="G106" s="133"/>
      <c r="H106" s="223">
        <v>9</v>
      </c>
      <c r="I106" s="275">
        <v>4</v>
      </c>
      <c r="J106" s="275">
        <v>9</v>
      </c>
      <c r="K106" s="275">
        <v>3.5</v>
      </c>
      <c r="L106" s="275">
        <v>25.5</v>
      </c>
      <c r="M106" s="275"/>
    </row>
    <row r="107" spans="1:13" ht="12.75">
      <c r="A107" s="274">
        <v>26</v>
      </c>
      <c r="B107" s="274" t="s">
        <v>1384</v>
      </c>
      <c r="C107" s="274" t="s">
        <v>610</v>
      </c>
      <c r="D107" s="132">
        <v>9</v>
      </c>
      <c r="E107" s="132" t="s">
        <v>561</v>
      </c>
      <c r="F107" s="139" t="s">
        <v>1385</v>
      </c>
      <c r="G107" s="132"/>
      <c r="H107" s="223">
        <v>8</v>
      </c>
      <c r="I107" s="275">
        <v>8</v>
      </c>
      <c r="J107" s="275">
        <v>6</v>
      </c>
      <c r="K107" s="275">
        <v>3.5</v>
      </c>
      <c r="L107" s="275">
        <v>25.5</v>
      </c>
      <c r="M107" s="275"/>
    </row>
    <row r="108" spans="1:13" ht="12.75">
      <c r="A108" s="274">
        <v>28</v>
      </c>
      <c r="B108" s="274" t="s">
        <v>626</v>
      </c>
      <c r="C108" s="274" t="s">
        <v>606</v>
      </c>
      <c r="D108" s="132">
        <v>9</v>
      </c>
      <c r="E108" s="132" t="s">
        <v>928</v>
      </c>
      <c r="F108" s="139" t="s">
        <v>1319</v>
      </c>
      <c r="G108" s="132"/>
      <c r="H108" s="223">
        <v>7</v>
      </c>
      <c r="I108" s="275">
        <v>6</v>
      </c>
      <c r="J108" s="275">
        <v>5</v>
      </c>
      <c r="K108" s="275">
        <v>3</v>
      </c>
      <c r="L108" s="275">
        <v>21</v>
      </c>
      <c r="M108" s="275"/>
    </row>
    <row r="109" spans="1:13" ht="12.75">
      <c r="A109" s="274"/>
      <c r="B109" s="274" t="s">
        <v>700</v>
      </c>
      <c r="C109" s="274" t="s">
        <v>688</v>
      </c>
      <c r="D109" s="132">
        <v>9</v>
      </c>
      <c r="E109" s="132" t="s">
        <v>948</v>
      </c>
      <c r="F109" s="139" t="s">
        <v>1297</v>
      </c>
      <c r="G109" s="132"/>
      <c r="H109" s="223">
        <v>0</v>
      </c>
      <c r="I109" s="275">
        <v>0</v>
      </c>
      <c r="J109" s="275">
        <v>0</v>
      </c>
      <c r="K109" s="275">
        <v>0</v>
      </c>
      <c r="L109" s="275">
        <v>0</v>
      </c>
      <c r="M109" s="275" t="s">
        <v>644</v>
      </c>
    </row>
    <row r="110" spans="1:13" ht="12.75">
      <c r="A110" s="274"/>
      <c r="B110" s="274" t="s">
        <v>1386</v>
      </c>
      <c r="C110" s="274" t="s">
        <v>625</v>
      </c>
      <c r="D110" s="132">
        <v>9</v>
      </c>
      <c r="E110" s="132" t="s">
        <v>1387</v>
      </c>
      <c r="F110" s="139" t="s">
        <v>1327</v>
      </c>
      <c r="G110" s="132"/>
      <c r="H110" s="223">
        <v>0</v>
      </c>
      <c r="I110" s="275">
        <v>0</v>
      </c>
      <c r="J110" s="275">
        <v>0</v>
      </c>
      <c r="K110" s="275">
        <v>0</v>
      </c>
      <c r="L110" s="275">
        <v>0</v>
      </c>
      <c r="M110" s="275" t="s">
        <v>644</v>
      </c>
    </row>
    <row r="111" spans="1:13" ht="12.75">
      <c r="A111" s="274"/>
      <c r="B111" s="274" t="s">
        <v>1388</v>
      </c>
      <c r="C111" s="274" t="s">
        <v>706</v>
      </c>
      <c r="D111" s="132">
        <v>9</v>
      </c>
      <c r="E111" s="139" t="s">
        <v>1005</v>
      </c>
      <c r="F111" s="139" t="s">
        <v>1300</v>
      </c>
      <c r="G111" s="132"/>
      <c r="H111" s="223">
        <v>0</v>
      </c>
      <c r="I111" s="275">
        <v>0</v>
      </c>
      <c r="J111" s="275">
        <v>0</v>
      </c>
      <c r="K111" s="275">
        <v>0</v>
      </c>
      <c r="L111" s="275">
        <v>0</v>
      </c>
      <c r="M111" s="275" t="s">
        <v>644</v>
      </c>
    </row>
    <row r="112" spans="1:13" ht="12.75">
      <c r="A112" s="274"/>
      <c r="B112" s="274" t="s">
        <v>1037</v>
      </c>
      <c r="C112" s="274" t="s">
        <v>538</v>
      </c>
      <c r="D112" s="132">
        <v>9</v>
      </c>
      <c r="E112" s="132" t="s">
        <v>889</v>
      </c>
      <c r="F112" s="139" t="s">
        <v>1389</v>
      </c>
      <c r="G112" s="132"/>
      <c r="H112" s="223">
        <v>0</v>
      </c>
      <c r="I112" s="275">
        <v>0</v>
      </c>
      <c r="J112" s="275">
        <v>0</v>
      </c>
      <c r="K112" s="275">
        <v>0</v>
      </c>
      <c r="L112" s="275">
        <v>0</v>
      </c>
      <c r="M112" s="275" t="s">
        <v>644</v>
      </c>
    </row>
    <row r="113" spans="1:13" ht="12.75">
      <c r="A113" s="274"/>
      <c r="B113" s="274" t="s">
        <v>1242</v>
      </c>
      <c r="C113" s="274" t="s">
        <v>560</v>
      </c>
      <c r="D113" s="132">
        <v>9</v>
      </c>
      <c r="E113" s="132" t="s">
        <v>1350</v>
      </c>
      <c r="F113" s="139" t="s">
        <v>1351</v>
      </c>
      <c r="G113" s="132"/>
      <c r="H113" s="223">
        <v>0</v>
      </c>
      <c r="I113" s="275">
        <v>0</v>
      </c>
      <c r="J113" s="275">
        <v>0</v>
      </c>
      <c r="K113" s="275">
        <v>0</v>
      </c>
      <c r="L113" s="275">
        <v>0</v>
      </c>
      <c r="M113" s="275" t="s">
        <v>644</v>
      </c>
    </row>
    <row r="114" spans="1:13" ht="12.75">
      <c r="A114" s="274"/>
      <c r="B114" s="274" t="s">
        <v>1390</v>
      </c>
      <c r="C114" s="274" t="s">
        <v>631</v>
      </c>
      <c r="D114" s="132">
        <v>9</v>
      </c>
      <c r="E114" s="132" t="s">
        <v>679</v>
      </c>
      <c r="F114" s="139" t="s">
        <v>1287</v>
      </c>
      <c r="G114" s="132"/>
      <c r="H114" s="223">
        <v>0</v>
      </c>
      <c r="I114" s="275">
        <v>0</v>
      </c>
      <c r="J114" s="275">
        <v>0</v>
      </c>
      <c r="K114" s="275">
        <v>0</v>
      </c>
      <c r="L114" s="275">
        <v>0</v>
      </c>
      <c r="M114" s="275" t="s">
        <v>644</v>
      </c>
    </row>
    <row r="115" spans="1:13" ht="12.75">
      <c r="A115" s="213" t="s">
        <v>1391</v>
      </c>
      <c r="B115" s="283"/>
      <c r="C115" s="283"/>
      <c r="D115" s="283"/>
      <c r="E115" s="283"/>
      <c r="F115" s="283"/>
      <c r="G115" s="283"/>
      <c r="H115" s="213"/>
      <c r="I115" s="284"/>
      <c r="J115" s="284"/>
      <c r="K115" s="284"/>
      <c r="L115" s="284"/>
      <c r="M115" s="284"/>
    </row>
    <row r="116" spans="1:13" ht="51">
      <c r="A116" s="267" t="s">
        <v>497</v>
      </c>
      <c r="B116" s="268" t="s">
        <v>1134</v>
      </c>
      <c r="C116" s="268" t="s">
        <v>1135</v>
      </c>
      <c r="D116" s="269" t="s">
        <v>822</v>
      </c>
      <c r="E116" s="270" t="s">
        <v>1137</v>
      </c>
      <c r="F116" s="270" t="s">
        <v>1138</v>
      </c>
      <c r="G116" s="271" t="s">
        <v>1279</v>
      </c>
      <c r="H116" s="6" t="s">
        <v>1139</v>
      </c>
      <c r="I116" s="6" t="s">
        <v>1140</v>
      </c>
      <c r="J116" s="6" t="s">
        <v>1141</v>
      </c>
      <c r="K116" s="6" t="s">
        <v>1142</v>
      </c>
      <c r="L116" s="6" t="s">
        <v>875</v>
      </c>
      <c r="M116" s="7" t="s">
        <v>509</v>
      </c>
    </row>
    <row r="117" spans="1:13" ht="12.75">
      <c r="A117" s="268"/>
      <c r="B117" s="268"/>
      <c r="C117" s="268"/>
      <c r="D117" s="270"/>
      <c r="E117" s="270"/>
      <c r="F117" s="270"/>
      <c r="G117" s="271"/>
      <c r="H117" s="223"/>
      <c r="I117" s="7"/>
      <c r="J117" s="7"/>
      <c r="K117" s="7"/>
      <c r="L117" s="7"/>
      <c r="M117" s="7"/>
    </row>
    <row r="118" spans="1:13" ht="12.75">
      <c r="A118" s="274">
        <v>1</v>
      </c>
      <c r="B118" s="274" t="s">
        <v>1392</v>
      </c>
      <c r="C118" s="274" t="s">
        <v>571</v>
      </c>
      <c r="D118" s="132">
        <v>10</v>
      </c>
      <c r="E118" s="132" t="s">
        <v>579</v>
      </c>
      <c r="F118" s="139" t="s">
        <v>1282</v>
      </c>
      <c r="G118" s="132" t="s">
        <v>515</v>
      </c>
      <c r="H118" s="223">
        <v>36</v>
      </c>
      <c r="I118" s="7">
        <v>16</v>
      </c>
      <c r="J118" s="7">
        <v>14</v>
      </c>
      <c r="K118" s="7">
        <v>6.5</v>
      </c>
      <c r="L118" s="7">
        <v>72.5</v>
      </c>
      <c r="M118" s="7" t="s">
        <v>1161</v>
      </c>
    </row>
    <row r="119" spans="1:13" ht="12.75">
      <c r="A119" s="274">
        <v>2</v>
      </c>
      <c r="B119" s="274" t="s">
        <v>1090</v>
      </c>
      <c r="C119" s="274" t="s">
        <v>703</v>
      </c>
      <c r="D119" s="278">
        <v>10</v>
      </c>
      <c r="E119" s="132" t="s">
        <v>587</v>
      </c>
      <c r="F119" s="139" t="s">
        <v>1291</v>
      </c>
      <c r="G119" s="132"/>
      <c r="H119" s="223">
        <v>31</v>
      </c>
      <c r="I119" s="7">
        <v>12</v>
      </c>
      <c r="J119" s="7">
        <v>10</v>
      </c>
      <c r="K119" s="7">
        <v>7.5</v>
      </c>
      <c r="L119" s="7">
        <v>60.5</v>
      </c>
      <c r="M119" s="7" t="s">
        <v>828</v>
      </c>
    </row>
    <row r="120" spans="1:13" ht="12.75">
      <c r="A120" s="274">
        <v>2</v>
      </c>
      <c r="B120" s="274" t="s">
        <v>1393</v>
      </c>
      <c r="C120" s="274" t="s">
        <v>658</v>
      </c>
      <c r="D120" s="132">
        <v>10</v>
      </c>
      <c r="E120" s="132" t="s">
        <v>886</v>
      </c>
      <c r="F120" s="139" t="s">
        <v>1310</v>
      </c>
      <c r="G120" s="132" t="s">
        <v>828</v>
      </c>
      <c r="H120" s="223">
        <v>26</v>
      </c>
      <c r="I120" s="7">
        <v>18</v>
      </c>
      <c r="J120" s="7">
        <v>10</v>
      </c>
      <c r="K120" s="7">
        <v>6.5</v>
      </c>
      <c r="L120" s="7">
        <v>60.5</v>
      </c>
      <c r="M120" s="7" t="s">
        <v>828</v>
      </c>
    </row>
    <row r="121" spans="1:13" ht="12.75">
      <c r="A121" s="274">
        <v>4</v>
      </c>
      <c r="B121" s="274" t="s">
        <v>1081</v>
      </c>
      <c r="C121" s="274" t="s">
        <v>558</v>
      </c>
      <c r="D121" s="132">
        <v>10</v>
      </c>
      <c r="E121" s="132" t="s">
        <v>576</v>
      </c>
      <c r="F121" s="139" t="s">
        <v>1280</v>
      </c>
      <c r="G121" s="132" t="s">
        <v>1394</v>
      </c>
      <c r="H121" s="223">
        <v>27</v>
      </c>
      <c r="I121" s="7">
        <v>12</v>
      </c>
      <c r="J121" s="7">
        <v>13</v>
      </c>
      <c r="K121" s="7">
        <v>5.5</v>
      </c>
      <c r="L121" s="7">
        <v>57.5</v>
      </c>
      <c r="M121" s="7" t="s">
        <v>828</v>
      </c>
    </row>
    <row r="122" spans="1:13" ht="12.75">
      <c r="A122" s="274">
        <v>5</v>
      </c>
      <c r="B122" s="282" t="s">
        <v>1395</v>
      </c>
      <c r="C122" s="282" t="s">
        <v>706</v>
      </c>
      <c r="D122" s="126">
        <v>10</v>
      </c>
      <c r="E122" s="126" t="s">
        <v>545</v>
      </c>
      <c r="F122" s="278" t="s">
        <v>1325</v>
      </c>
      <c r="G122" s="132"/>
      <c r="H122" s="223">
        <v>26</v>
      </c>
      <c r="I122" s="7">
        <v>10</v>
      </c>
      <c r="J122" s="7">
        <v>8</v>
      </c>
      <c r="K122" s="7">
        <v>9</v>
      </c>
      <c r="L122" s="7">
        <v>53</v>
      </c>
      <c r="M122" s="7"/>
    </row>
    <row r="123" spans="1:13" ht="12.75">
      <c r="A123" s="274">
        <v>6</v>
      </c>
      <c r="B123" s="274" t="s">
        <v>1396</v>
      </c>
      <c r="C123" s="274" t="s">
        <v>571</v>
      </c>
      <c r="D123" s="132">
        <v>10</v>
      </c>
      <c r="E123" s="132" t="s">
        <v>579</v>
      </c>
      <c r="F123" s="139" t="s">
        <v>1282</v>
      </c>
      <c r="G123" s="132" t="s">
        <v>1329</v>
      </c>
      <c r="H123" s="223">
        <v>30</v>
      </c>
      <c r="I123" s="7">
        <v>6</v>
      </c>
      <c r="J123" s="7">
        <v>11</v>
      </c>
      <c r="K123" s="7">
        <v>5</v>
      </c>
      <c r="L123" s="7">
        <v>52</v>
      </c>
      <c r="M123" s="7"/>
    </row>
    <row r="124" spans="1:13" ht="12.75">
      <c r="A124" s="274">
        <v>7</v>
      </c>
      <c r="B124" s="274" t="s">
        <v>1092</v>
      </c>
      <c r="C124" s="274" t="s">
        <v>757</v>
      </c>
      <c r="D124" s="132">
        <v>10</v>
      </c>
      <c r="E124" s="132" t="s">
        <v>931</v>
      </c>
      <c r="F124" s="139" t="s">
        <v>1327</v>
      </c>
      <c r="G124" s="132"/>
      <c r="H124" s="223">
        <v>11</v>
      </c>
      <c r="I124" s="7">
        <v>12</v>
      </c>
      <c r="J124" s="7">
        <v>11</v>
      </c>
      <c r="K124" s="7">
        <v>7.5</v>
      </c>
      <c r="L124" s="7">
        <v>51.5</v>
      </c>
      <c r="M124" s="7"/>
    </row>
    <row r="125" spans="1:13" ht="12.75">
      <c r="A125" s="274">
        <v>8</v>
      </c>
      <c r="B125" s="276" t="s">
        <v>1397</v>
      </c>
      <c r="C125" s="276" t="s">
        <v>548</v>
      </c>
      <c r="D125" s="139">
        <v>10</v>
      </c>
      <c r="E125" s="132" t="s">
        <v>532</v>
      </c>
      <c r="F125" s="139" t="s">
        <v>1338</v>
      </c>
      <c r="G125" s="139"/>
      <c r="H125" s="223">
        <v>26</v>
      </c>
      <c r="I125" s="7">
        <v>8</v>
      </c>
      <c r="J125" s="7">
        <v>11</v>
      </c>
      <c r="K125" s="7">
        <v>6</v>
      </c>
      <c r="L125" s="7">
        <v>51</v>
      </c>
      <c r="M125" s="7"/>
    </row>
    <row r="126" spans="1:13" ht="12.75">
      <c r="A126" s="274">
        <v>9</v>
      </c>
      <c r="B126" s="279" t="s">
        <v>1398</v>
      </c>
      <c r="C126" s="279" t="s">
        <v>631</v>
      </c>
      <c r="D126" s="133">
        <v>10</v>
      </c>
      <c r="E126" s="133" t="s">
        <v>514</v>
      </c>
      <c r="F126" s="280" t="s">
        <v>1306</v>
      </c>
      <c r="G126" s="133"/>
      <c r="H126" s="223">
        <v>20</v>
      </c>
      <c r="I126" s="7">
        <v>16</v>
      </c>
      <c r="J126" s="7">
        <v>6</v>
      </c>
      <c r="K126" s="7">
        <v>7.5</v>
      </c>
      <c r="L126" s="7">
        <v>49.5</v>
      </c>
      <c r="M126" s="7"/>
    </row>
    <row r="127" spans="1:13" ht="12.75">
      <c r="A127" s="274">
        <v>10</v>
      </c>
      <c r="B127" s="274" t="s">
        <v>1162</v>
      </c>
      <c r="C127" s="274" t="s">
        <v>701</v>
      </c>
      <c r="D127" s="277">
        <v>10</v>
      </c>
      <c r="E127" s="132" t="s">
        <v>846</v>
      </c>
      <c r="F127" s="139" t="s">
        <v>1293</v>
      </c>
      <c r="G127" s="132"/>
      <c r="H127" s="223">
        <v>22</v>
      </c>
      <c r="I127" s="7">
        <v>14</v>
      </c>
      <c r="J127" s="7">
        <v>5</v>
      </c>
      <c r="K127" s="7">
        <v>6.5</v>
      </c>
      <c r="L127" s="7">
        <v>47.5</v>
      </c>
      <c r="M127" s="7"/>
    </row>
    <row r="128" spans="1:13" ht="12.75">
      <c r="A128" s="274">
        <v>11</v>
      </c>
      <c r="B128" s="274" t="s">
        <v>1073</v>
      </c>
      <c r="C128" s="274" t="s">
        <v>608</v>
      </c>
      <c r="D128" s="277">
        <v>10</v>
      </c>
      <c r="E128" s="132" t="s">
        <v>836</v>
      </c>
      <c r="F128" s="139" t="s">
        <v>1290</v>
      </c>
      <c r="G128" s="132"/>
      <c r="H128" s="223">
        <v>22</v>
      </c>
      <c r="I128" s="7">
        <v>8</v>
      </c>
      <c r="J128" s="7">
        <v>10</v>
      </c>
      <c r="K128" s="7">
        <v>7</v>
      </c>
      <c r="L128" s="7">
        <v>47</v>
      </c>
      <c r="M128" s="7"/>
    </row>
    <row r="129" spans="1:13" ht="12.75">
      <c r="A129" s="274">
        <v>12</v>
      </c>
      <c r="B129" s="274" t="s">
        <v>1399</v>
      </c>
      <c r="C129" s="274" t="s">
        <v>661</v>
      </c>
      <c r="D129" s="132">
        <v>10</v>
      </c>
      <c r="E129" s="132" t="s">
        <v>576</v>
      </c>
      <c r="F129" s="139" t="s">
        <v>1280</v>
      </c>
      <c r="G129" s="132"/>
      <c r="H129" s="223">
        <v>20</v>
      </c>
      <c r="I129" s="7">
        <v>8</v>
      </c>
      <c r="J129" s="7">
        <v>10</v>
      </c>
      <c r="K129" s="7">
        <v>8</v>
      </c>
      <c r="L129" s="7">
        <v>46</v>
      </c>
      <c r="M129" s="7"/>
    </row>
    <row r="130" spans="1:13" ht="12.75">
      <c r="A130" s="274">
        <v>12</v>
      </c>
      <c r="B130" s="274" t="s">
        <v>1400</v>
      </c>
      <c r="C130" s="274" t="s">
        <v>885</v>
      </c>
      <c r="D130" s="132">
        <v>10</v>
      </c>
      <c r="E130" s="132" t="s">
        <v>954</v>
      </c>
      <c r="F130" s="139" t="s">
        <v>1370</v>
      </c>
      <c r="G130" s="132"/>
      <c r="H130" s="223">
        <v>18</v>
      </c>
      <c r="I130" s="7">
        <v>12</v>
      </c>
      <c r="J130" s="7">
        <v>8</v>
      </c>
      <c r="K130" s="7">
        <v>8</v>
      </c>
      <c r="L130" s="7">
        <v>46</v>
      </c>
      <c r="M130" s="7"/>
    </row>
    <row r="131" spans="1:13" ht="12.75">
      <c r="A131" s="274">
        <v>14</v>
      </c>
      <c r="B131" s="276" t="s">
        <v>1069</v>
      </c>
      <c r="C131" s="276" t="s">
        <v>612</v>
      </c>
      <c r="D131" s="139">
        <v>10</v>
      </c>
      <c r="E131" s="132" t="s">
        <v>532</v>
      </c>
      <c r="F131" s="139" t="s">
        <v>1338</v>
      </c>
      <c r="G131" s="139" t="s">
        <v>828</v>
      </c>
      <c r="H131" s="223">
        <v>23</v>
      </c>
      <c r="I131" s="7">
        <v>10</v>
      </c>
      <c r="J131" s="7">
        <v>6</v>
      </c>
      <c r="K131" s="7">
        <v>6.5</v>
      </c>
      <c r="L131" s="7">
        <v>45.5</v>
      </c>
      <c r="M131" s="7"/>
    </row>
    <row r="132" spans="1:13" ht="12.75">
      <c r="A132" s="274">
        <v>15</v>
      </c>
      <c r="B132" s="274" t="s">
        <v>1401</v>
      </c>
      <c r="C132" s="274" t="s">
        <v>741</v>
      </c>
      <c r="D132" s="132">
        <v>10</v>
      </c>
      <c r="E132" s="132" t="s">
        <v>841</v>
      </c>
      <c r="F132" s="139" t="s">
        <v>1368</v>
      </c>
      <c r="G132" s="132"/>
      <c r="H132" s="223">
        <v>18</v>
      </c>
      <c r="I132" s="7">
        <v>12</v>
      </c>
      <c r="J132" s="7">
        <v>9</v>
      </c>
      <c r="K132" s="7">
        <v>6</v>
      </c>
      <c r="L132" s="7">
        <v>45</v>
      </c>
      <c r="M132" s="7"/>
    </row>
    <row r="133" spans="1:13" ht="12.75">
      <c r="A133" s="274">
        <v>16</v>
      </c>
      <c r="B133" s="274" t="s">
        <v>1402</v>
      </c>
      <c r="C133" s="274" t="s">
        <v>523</v>
      </c>
      <c r="D133" s="132">
        <v>10</v>
      </c>
      <c r="E133" s="132" t="s">
        <v>886</v>
      </c>
      <c r="F133" s="139" t="s">
        <v>1310</v>
      </c>
      <c r="G133" s="132"/>
      <c r="H133" s="223">
        <v>15</v>
      </c>
      <c r="I133" s="7">
        <v>14</v>
      </c>
      <c r="J133" s="7">
        <v>8</v>
      </c>
      <c r="K133" s="7">
        <v>5</v>
      </c>
      <c r="L133" s="7">
        <v>42</v>
      </c>
      <c r="M133" s="7"/>
    </row>
    <row r="134" spans="1:13" ht="12.75">
      <c r="A134" s="274">
        <v>17</v>
      </c>
      <c r="B134" s="274" t="s">
        <v>1403</v>
      </c>
      <c r="C134" s="274" t="s">
        <v>1404</v>
      </c>
      <c r="D134" s="132">
        <v>10</v>
      </c>
      <c r="E134" s="132" t="s">
        <v>907</v>
      </c>
      <c r="F134" s="139" t="s">
        <v>1353</v>
      </c>
      <c r="G134" s="132" t="s">
        <v>828</v>
      </c>
      <c r="H134" s="223">
        <v>18</v>
      </c>
      <c r="I134" s="7">
        <v>6</v>
      </c>
      <c r="J134" s="7">
        <v>11</v>
      </c>
      <c r="K134" s="7">
        <v>6</v>
      </c>
      <c r="L134" s="7">
        <v>41</v>
      </c>
      <c r="M134" s="7"/>
    </row>
    <row r="135" spans="1:13" ht="12.75">
      <c r="A135" s="274">
        <v>18</v>
      </c>
      <c r="B135" s="281" t="s">
        <v>1405</v>
      </c>
      <c r="C135" s="274" t="s">
        <v>628</v>
      </c>
      <c r="D135" s="132">
        <v>10</v>
      </c>
      <c r="E135" s="132" t="s">
        <v>528</v>
      </c>
      <c r="F135" s="139" t="s">
        <v>1313</v>
      </c>
      <c r="G135" s="132"/>
      <c r="H135" s="223">
        <v>14</v>
      </c>
      <c r="I135" s="7">
        <v>10</v>
      </c>
      <c r="J135" s="7">
        <v>11</v>
      </c>
      <c r="K135" s="7">
        <v>5.5</v>
      </c>
      <c r="L135" s="7">
        <v>40.5</v>
      </c>
      <c r="M135" s="7"/>
    </row>
    <row r="136" spans="1:13" ht="12.75">
      <c r="A136" s="274">
        <v>19</v>
      </c>
      <c r="B136" s="274" t="s">
        <v>1406</v>
      </c>
      <c r="C136" s="274" t="s">
        <v>625</v>
      </c>
      <c r="D136" s="132">
        <v>10</v>
      </c>
      <c r="E136" s="132" t="s">
        <v>937</v>
      </c>
      <c r="F136" s="139" t="s">
        <v>1294</v>
      </c>
      <c r="G136" s="132"/>
      <c r="H136" s="223">
        <v>19</v>
      </c>
      <c r="I136" s="7">
        <v>8</v>
      </c>
      <c r="J136" s="7">
        <v>6</v>
      </c>
      <c r="K136" s="7">
        <v>6.5</v>
      </c>
      <c r="L136" s="7">
        <v>39.5</v>
      </c>
      <c r="M136" s="7"/>
    </row>
    <row r="137" spans="1:13" ht="12.75">
      <c r="A137" s="274">
        <v>20</v>
      </c>
      <c r="B137" s="274" t="s">
        <v>1407</v>
      </c>
      <c r="C137" s="274" t="s">
        <v>538</v>
      </c>
      <c r="D137" s="132">
        <v>10</v>
      </c>
      <c r="E137" s="132" t="s">
        <v>524</v>
      </c>
      <c r="F137" s="139" t="s">
        <v>1285</v>
      </c>
      <c r="G137" s="132"/>
      <c r="H137" s="223">
        <v>16</v>
      </c>
      <c r="I137" s="7">
        <v>6</v>
      </c>
      <c r="J137" s="7">
        <v>12</v>
      </c>
      <c r="K137" s="7">
        <v>4</v>
      </c>
      <c r="L137" s="7">
        <v>38</v>
      </c>
      <c r="M137" s="7"/>
    </row>
    <row r="138" spans="1:13" ht="12.75">
      <c r="A138" s="274">
        <v>21</v>
      </c>
      <c r="B138" s="274" t="s">
        <v>793</v>
      </c>
      <c r="C138" s="274" t="s">
        <v>1408</v>
      </c>
      <c r="D138" s="132">
        <v>10</v>
      </c>
      <c r="E138" s="132" t="s">
        <v>579</v>
      </c>
      <c r="F138" s="139" t="s">
        <v>1282</v>
      </c>
      <c r="G138" s="132"/>
      <c r="H138" s="223">
        <v>18</v>
      </c>
      <c r="I138" s="7">
        <v>6</v>
      </c>
      <c r="J138" s="7">
        <v>7</v>
      </c>
      <c r="K138" s="7">
        <v>6</v>
      </c>
      <c r="L138" s="7">
        <v>37</v>
      </c>
      <c r="M138" s="7"/>
    </row>
    <row r="139" spans="1:13" ht="12.75">
      <c r="A139" s="274">
        <v>22</v>
      </c>
      <c r="B139" s="274" t="s">
        <v>1079</v>
      </c>
      <c r="C139" s="274" t="s">
        <v>616</v>
      </c>
      <c r="D139" s="132">
        <v>10</v>
      </c>
      <c r="E139" s="132" t="s">
        <v>889</v>
      </c>
      <c r="F139" s="139" t="s">
        <v>1331</v>
      </c>
      <c r="G139" s="132"/>
      <c r="H139" s="223">
        <v>11</v>
      </c>
      <c r="I139" s="7">
        <v>10</v>
      </c>
      <c r="J139" s="7">
        <v>7</v>
      </c>
      <c r="K139" s="7">
        <v>8.5</v>
      </c>
      <c r="L139" s="7">
        <v>36.5</v>
      </c>
      <c r="M139" s="7"/>
    </row>
    <row r="140" spans="1:13" ht="12.75">
      <c r="A140" s="274">
        <v>23</v>
      </c>
      <c r="B140" s="274" t="s">
        <v>709</v>
      </c>
      <c r="C140" s="274" t="s">
        <v>710</v>
      </c>
      <c r="D140" s="132">
        <v>10</v>
      </c>
      <c r="E140" s="132" t="s">
        <v>561</v>
      </c>
      <c r="F140" s="139" t="s">
        <v>1385</v>
      </c>
      <c r="G140" s="132"/>
      <c r="H140" s="223">
        <v>13</v>
      </c>
      <c r="I140" s="7">
        <v>6</v>
      </c>
      <c r="J140" s="7">
        <v>7</v>
      </c>
      <c r="K140" s="7">
        <v>7.5</v>
      </c>
      <c r="L140" s="7">
        <v>33.5</v>
      </c>
      <c r="M140" s="7"/>
    </row>
    <row r="141" spans="1:13" ht="12.75">
      <c r="A141" s="274"/>
      <c r="B141" s="274" t="s">
        <v>1409</v>
      </c>
      <c r="C141" s="274" t="s">
        <v>631</v>
      </c>
      <c r="D141" s="132">
        <v>10</v>
      </c>
      <c r="E141" s="132" t="s">
        <v>951</v>
      </c>
      <c r="F141" s="139" t="s">
        <v>1372</v>
      </c>
      <c r="G141" s="132"/>
      <c r="H141" s="223">
        <v>0</v>
      </c>
      <c r="I141" s="7">
        <v>0</v>
      </c>
      <c r="J141" s="7">
        <v>0</v>
      </c>
      <c r="K141" s="7">
        <v>0</v>
      </c>
      <c r="L141" s="7"/>
      <c r="M141" s="7" t="s">
        <v>644</v>
      </c>
    </row>
    <row r="142" spans="1:13" ht="12.75">
      <c r="A142" s="213" t="s">
        <v>1410</v>
      </c>
      <c r="B142" s="283"/>
      <c r="C142" s="283"/>
      <c r="D142" s="283"/>
      <c r="E142" s="283"/>
      <c r="F142" s="283"/>
      <c r="G142" s="283"/>
      <c r="H142" s="213"/>
      <c r="I142" s="284"/>
      <c r="J142" s="284"/>
      <c r="K142" s="284"/>
      <c r="L142" s="284"/>
      <c r="M142" s="284"/>
    </row>
    <row r="143" spans="1:13" ht="51">
      <c r="A143" s="267" t="s">
        <v>497</v>
      </c>
      <c r="B143" s="268" t="s">
        <v>1134</v>
      </c>
      <c r="C143" s="268" t="s">
        <v>1135</v>
      </c>
      <c r="D143" s="269" t="s">
        <v>822</v>
      </c>
      <c r="E143" s="270" t="s">
        <v>1137</v>
      </c>
      <c r="F143" s="270" t="s">
        <v>1138</v>
      </c>
      <c r="G143" s="271" t="s">
        <v>1279</v>
      </c>
      <c r="H143" s="6" t="s">
        <v>1139</v>
      </c>
      <c r="I143" s="6" t="s">
        <v>1140</v>
      </c>
      <c r="J143" s="6" t="s">
        <v>1141</v>
      </c>
      <c r="K143" s="6" t="s">
        <v>1142</v>
      </c>
      <c r="L143" s="6" t="s">
        <v>875</v>
      </c>
      <c r="M143" s="7" t="s">
        <v>509</v>
      </c>
    </row>
    <row r="144" spans="1:13" ht="12.75">
      <c r="A144" s="268"/>
      <c r="B144" s="268"/>
      <c r="C144" s="268"/>
      <c r="D144" s="270"/>
      <c r="E144" s="270"/>
      <c r="F144" s="270"/>
      <c r="G144" s="271"/>
      <c r="H144" s="223"/>
      <c r="I144" s="7"/>
      <c r="J144" s="7"/>
      <c r="K144" s="7"/>
      <c r="L144" s="7"/>
      <c r="M144" s="7"/>
    </row>
    <row r="145" spans="1:13" ht="12.75">
      <c r="A145" s="274">
        <v>1</v>
      </c>
      <c r="B145" s="274" t="s">
        <v>851</v>
      </c>
      <c r="C145" s="274" t="s">
        <v>852</v>
      </c>
      <c r="D145" s="277">
        <v>11</v>
      </c>
      <c r="E145" s="132" t="s">
        <v>836</v>
      </c>
      <c r="F145" s="139" t="s">
        <v>1290</v>
      </c>
      <c r="G145" s="132" t="s">
        <v>1161</v>
      </c>
      <c r="H145" s="223">
        <v>36</v>
      </c>
      <c r="I145" s="7">
        <v>14</v>
      </c>
      <c r="J145" s="7">
        <v>17</v>
      </c>
      <c r="K145" s="7">
        <v>12.5</v>
      </c>
      <c r="L145" s="7">
        <v>79.5</v>
      </c>
      <c r="M145" s="7" t="s">
        <v>1161</v>
      </c>
    </row>
    <row r="146" spans="1:13" ht="12.75">
      <c r="A146" s="274">
        <v>2</v>
      </c>
      <c r="B146" s="274" t="s">
        <v>1411</v>
      </c>
      <c r="C146" s="274" t="s">
        <v>1412</v>
      </c>
      <c r="D146" s="132">
        <v>11</v>
      </c>
      <c r="E146" s="132" t="s">
        <v>579</v>
      </c>
      <c r="F146" s="139" t="s">
        <v>1282</v>
      </c>
      <c r="G146" s="132" t="s">
        <v>1329</v>
      </c>
      <c r="H146" s="223">
        <v>31</v>
      </c>
      <c r="I146" s="7">
        <v>12</v>
      </c>
      <c r="J146" s="7">
        <v>18</v>
      </c>
      <c r="K146" s="7">
        <v>12</v>
      </c>
      <c r="L146" s="7">
        <v>73</v>
      </c>
      <c r="M146" s="7" t="s">
        <v>828</v>
      </c>
    </row>
    <row r="147" spans="1:13" ht="12.75">
      <c r="A147" s="274">
        <v>3</v>
      </c>
      <c r="B147" s="274" t="s">
        <v>1413</v>
      </c>
      <c r="C147" s="274" t="s">
        <v>710</v>
      </c>
      <c r="D147" s="132">
        <v>11</v>
      </c>
      <c r="E147" s="132" t="s">
        <v>576</v>
      </c>
      <c r="F147" s="139" t="s">
        <v>1280</v>
      </c>
      <c r="G147" s="132" t="s">
        <v>1394</v>
      </c>
      <c r="H147" s="223">
        <v>33</v>
      </c>
      <c r="I147" s="7">
        <v>16</v>
      </c>
      <c r="J147" s="7">
        <v>11</v>
      </c>
      <c r="K147" s="7">
        <v>11</v>
      </c>
      <c r="L147" s="7">
        <v>71</v>
      </c>
      <c r="M147" s="7" t="s">
        <v>828</v>
      </c>
    </row>
    <row r="148" spans="1:13" ht="12.75">
      <c r="A148" s="274">
        <v>4</v>
      </c>
      <c r="B148" s="274" t="s">
        <v>1414</v>
      </c>
      <c r="C148" s="274" t="s">
        <v>614</v>
      </c>
      <c r="D148" s="132">
        <v>11</v>
      </c>
      <c r="E148" s="132" t="s">
        <v>561</v>
      </c>
      <c r="F148" s="139" t="s">
        <v>1385</v>
      </c>
      <c r="G148" s="132"/>
      <c r="H148" s="223">
        <v>30</v>
      </c>
      <c r="I148" s="7">
        <v>12</v>
      </c>
      <c r="J148" s="7">
        <v>13</v>
      </c>
      <c r="K148" s="7">
        <v>10.5</v>
      </c>
      <c r="L148" s="7">
        <v>65.5</v>
      </c>
      <c r="M148" s="7" t="s">
        <v>828</v>
      </c>
    </row>
    <row r="149" spans="1:13" ht="12.75">
      <c r="A149" s="274">
        <v>5</v>
      </c>
      <c r="B149" s="274" t="s">
        <v>1415</v>
      </c>
      <c r="C149" s="274" t="s">
        <v>1416</v>
      </c>
      <c r="D149" s="132">
        <v>11</v>
      </c>
      <c r="E149" s="132" t="s">
        <v>841</v>
      </c>
      <c r="F149" s="139" t="s">
        <v>1368</v>
      </c>
      <c r="G149" s="132"/>
      <c r="H149" s="223">
        <v>24</v>
      </c>
      <c r="I149" s="7">
        <v>16</v>
      </c>
      <c r="J149" s="7">
        <v>12</v>
      </c>
      <c r="K149" s="7">
        <v>10</v>
      </c>
      <c r="L149" s="7">
        <v>62</v>
      </c>
      <c r="M149" s="7"/>
    </row>
    <row r="150" spans="1:13" ht="12.75">
      <c r="A150" s="274">
        <v>6</v>
      </c>
      <c r="B150" s="274" t="s">
        <v>1417</v>
      </c>
      <c r="C150" s="274" t="s">
        <v>1418</v>
      </c>
      <c r="D150" s="139">
        <v>11</v>
      </c>
      <c r="E150" s="139" t="s">
        <v>974</v>
      </c>
      <c r="F150" s="139" t="s">
        <v>1323</v>
      </c>
      <c r="G150" s="139"/>
      <c r="H150" s="223">
        <v>25</v>
      </c>
      <c r="I150" s="7">
        <v>14</v>
      </c>
      <c r="J150" s="7">
        <v>13</v>
      </c>
      <c r="K150" s="7">
        <v>8</v>
      </c>
      <c r="L150" s="7">
        <v>60</v>
      </c>
      <c r="M150" s="7"/>
    </row>
    <row r="151" spans="1:13" ht="12.75">
      <c r="A151" s="274">
        <v>7</v>
      </c>
      <c r="B151" s="282" t="s">
        <v>1419</v>
      </c>
      <c r="C151" s="282" t="s">
        <v>637</v>
      </c>
      <c r="D151" s="126">
        <v>11</v>
      </c>
      <c r="E151" s="126" t="s">
        <v>545</v>
      </c>
      <c r="F151" s="278" t="s">
        <v>1325</v>
      </c>
      <c r="G151" s="132"/>
      <c r="H151" s="223">
        <v>22</v>
      </c>
      <c r="I151" s="7">
        <v>10</v>
      </c>
      <c r="J151" s="7">
        <v>14</v>
      </c>
      <c r="K151" s="7">
        <v>11.5</v>
      </c>
      <c r="L151" s="7">
        <v>57.5</v>
      </c>
      <c r="M151" s="7"/>
    </row>
    <row r="152" spans="1:13" ht="12.75">
      <c r="A152" s="274">
        <v>8</v>
      </c>
      <c r="B152" s="274" t="s">
        <v>1420</v>
      </c>
      <c r="C152" s="274" t="s">
        <v>558</v>
      </c>
      <c r="D152" s="132">
        <v>11</v>
      </c>
      <c r="E152" s="132" t="s">
        <v>886</v>
      </c>
      <c r="F152" s="139" t="s">
        <v>1310</v>
      </c>
      <c r="G152" s="132"/>
      <c r="H152" s="223">
        <v>24</v>
      </c>
      <c r="I152" s="7">
        <v>12</v>
      </c>
      <c r="J152" s="7">
        <v>13</v>
      </c>
      <c r="K152" s="7">
        <v>8</v>
      </c>
      <c r="L152" s="7">
        <v>57</v>
      </c>
      <c r="M152" s="7"/>
    </row>
    <row r="153" spans="1:13" ht="12.75">
      <c r="A153" s="274">
        <v>9</v>
      </c>
      <c r="B153" s="281" t="s">
        <v>1421</v>
      </c>
      <c r="C153" s="274" t="s">
        <v>703</v>
      </c>
      <c r="D153" s="132">
        <v>11</v>
      </c>
      <c r="E153" s="132" t="s">
        <v>528</v>
      </c>
      <c r="F153" s="139" t="s">
        <v>1313</v>
      </c>
      <c r="G153" s="132"/>
      <c r="H153" s="223">
        <v>22</v>
      </c>
      <c r="I153" s="7">
        <v>12</v>
      </c>
      <c r="J153" s="7">
        <v>11</v>
      </c>
      <c r="K153" s="7">
        <v>10.5</v>
      </c>
      <c r="L153" s="7">
        <v>55.5</v>
      </c>
      <c r="M153" s="7"/>
    </row>
    <row r="154" spans="1:13" ht="12.75">
      <c r="A154" s="274">
        <v>9</v>
      </c>
      <c r="B154" s="274" t="s">
        <v>1422</v>
      </c>
      <c r="C154" s="274" t="s">
        <v>757</v>
      </c>
      <c r="D154" s="132">
        <v>11</v>
      </c>
      <c r="E154" s="132" t="s">
        <v>889</v>
      </c>
      <c r="F154" s="139" t="s">
        <v>1331</v>
      </c>
      <c r="G154" s="132"/>
      <c r="H154" s="223">
        <v>25</v>
      </c>
      <c r="I154" s="7">
        <v>8</v>
      </c>
      <c r="J154" s="7">
        <v>12</v>
      </c>
      <c r="K154" s="7">
        <v>10.5</v>
      </c>
      <c r="L154" s="7">
        <v>55.5</v>
      </c>
      <c r="M154" s="7"/>
    </row>
    <row r="155" spans="1:13" ht="12.75">
      <c r="A155" s="274">
        <v>11</v>
      </c>
      <c r="B155" s="274" t="s">
        <v>1118</v>
      </c>
      <c r="C155" s="274" t="s">
        <v>1111</v>
      </c>
      <c r="D155" s="132">
        <v>11</v>
      </c>
      <c r="E155" s="132" t="s">
        <v>937</v>
      </c>
      <c r="F155" s="139" t="s">
        <v>1294</v>
      </c>
      <c r="G155" s="132"/>
      <c r="H155" s="223">
        <v>22</v>
      </c>
      <c r="I155" s="7">
        <v>12</v>
      </c>
      <c r="J155" s="7">
        <v>11</v>
      </c>
      <c r="K155" s="7">
        <v>9.5</v>
      </c>
      <c r="L155" s="7">
        <v>54.5</v>
      </c>
      <c r="M155" s="7"/>
    </row>
    <row r="156" spans="1:13" ht="12.75">
      <c r="A156" s="274">
        <v>12</v>
      </c>
      <c r="B156" s="274" t="s">
        <v>1423</v>
      </c>
      <c r="C156" s="274" t="s">
        <v>947</v>
      </c>
      <c r="D156" s="277">
        <v>11</v>
      </c>
      <c r="E156" s="132" t="s">
        <v>836</v>
      </c>
      <c r="F156" s="139" t="s">
        <v>1290</v>
      </c>
      <c r="G156" s="132"/>
      <c r="H156" s="223">
        <v>18</v>
      </c>
      <c r="I156" s="7">
        <v>8</v>
      </c>
      <c r="J156" s="7">
        <v>16</v>
      </c>
      <c r="K156" s="7">
        <v>10.5</v>
      </c>
      <c r="L156" s="7">
        <v>52.5</v>
      </c>
      <c r="M156" s="7"/>
    </row>
    <row r="157" spans="1:13" ht="12.75">
      <c r="A157" s="274">
        <v>12</v>
      </c>
      <c r="B157" s="274" t="s">
        <v>1106</v>
      </c>
      <c r="C157" s="274" t="s">
        <v>1107</v>
      </c>
      <c r="D157" s="132">
        <v>11</v>
      </c>
      <c r="E157" s="132" t="s">
        <v>954</v>
      </c>
      <c r="F157" s="139" t="s">
        <v>1370</v>
      </c>
      <c r="G157" s="132"/>
      <c r="H157" s="223">
        <v>21</v>
      </c>
      <c r="I157" s="7">
        <v>10</v>
      </c>
      <c r="J157" s="7">
        <v>12</v>
      </c>
      <c r="K157" s="7">
        <v>9.5</v>
      </c>
      <c r="L157" s="7">
        <v>52.5</v>
      </c>
      <c r="M157" s="7"/>
    </row>
    <row r="158" spans="1:13" ht="12.75">
      <c r="A158" s="274">
        <v>14</v>
      </c>
      <c r="B158" s="274" t="s">
        <v>534</v>
      </c>
      <c r="C158" s="274" t="s">
        <v>558</v>
      </c>
      <c r="D158" s="132">
        <v>11</v>
      </c>
      <c r="E158" s="132" t="s">
        <v>846</v>
      </c>
      <c r="F158" s="139" t="s">
        <v>1357</v>
      </c>
      <c r="G158" s="132"/>
      <c r="H158" s="223">
        <v>28</v>
      </c>
      <c r="I158" s="7">
        <v>6</v>
      </c>
      <c r="J158" s="7">
        <v>11</v>
      </c>
      <c r="K158" s="7">
        <v>6.5</v>
      </c>
      <c r="L158" s="7">
        <v>51.5</v>
      </c>
      <c r="M158" s="7"/>
    </row>
    <row r="159" spans="1:13" ht="12.75">
      <c r="A159" s="274">
        <v>15</v>
      </c>
      <c r="B159" s="274" t="s">
        <v>697</v>
      </c>
      <c r="C159" s="274" t="s">
        <v>612</v>
      </c>
      <c r="D159" s="132">
        <v>11</v>
      </c>
      <c r="E159" s="132" t="s">
        <v>597</v>
      </c>
      <c r="F159" s="139" t="s">
        <v>1344</v>
      </c>
      <c r="G159" s="132"/>
      <c r="H159" s="223">
        <v>22</v>
      </c>
      <c r="I159" s="7">
        <v>10</v>
      </c>
      <c r="J159" s="7">
        <v>12</v>
      </c>
      <c r="K159" s="7">
        <v>5.5</v>
      </c>
      <c r="L159" s="7">
        <v>49.5</v>
      </c>
      <c r="M159" s="7"/>
    </row>
    <row r="160" spans="1:13" ht="12.75">
      <c r="A160" s="274">
        <v>16</v>
      </c>
      <c r="B160" s="274" t="s">
        <v>707</v>
      </c>
      <c r="C160" s="274" t="s">
        <v>708</v>
      </c>
      <c r="D160" s="278">
        <v>11</v>
      </c>
      <c r="E160" s="132" t="s">
        <v>587</v>
      </c>
      <c r="F160" s="139" t="s">
        <v>1291</v>
      </c>
      <c r="G160" s="132"/>
      <c r="H160" s="223">
        <v>24</v>
      </c>
      <c r="I160" s="7">
        <v>8</v>
      </c>
      <c r="J160" s="7">
        <v>8</v>
      </c>
      <c r="K160" s="7">
        <v>9</v>
      </c>
      <c r="L160" s="7">
        <v>49</v>
      </c>
      <c r="M160" s="7"/>
    </row>
    <row r="161" spans="1:13" ht="12.75">
      <c r="A161" s="274">
        <v>17</v>
      </c>
      <c r="B161" s="279" t="s">
        <v>1424</v>
      </c>
      <c r="C161" s="279" t="s">
        <v>1425</v>
      </c>
      <c r="D161" s="133">
        <v>11</v>
      </c>
      <c r="E161" s="133" t="s">
        <v>514</v>
      </c>
      <c r="F161" s="280" t="s">
        <v>1306</v>
      </c>
      <c r="G161" s="133"/>
      <c r="H161" s="223">
        <v>21</v>
      </c>
      <c r="I161" s="7">
        <v>10</v>
      </c>
      <c r="J161" s="7">
        <v>11</v>
      </c>
      <c r="K161" s="7">
        <v>5.5</v>
      </c>
      <c r="L161" s="7">
        <v>47.5</v>
      </c>
      <c r="M161" s="7"/>
    </row>
    <row r="162" spans="1:13" ht="12.75">
      <c r="A162" s="274">
        <v>18</v>
      </c>
      <c r="B162" s="274" t="s">
        <v>1426</v>
      </c>
      <c r="C162" s="274" t="s">
        <v>757</v>
      </c>
      <c r="D162" s="132">
        <v>11</v>
      </c>
      <c r="E162" s="132" t="s">
        <v>931</v>
      </c>
      <c r="F162" s="139" t="s">
        <v>1327</v>
      </c>
      <c r="G162" s="132"/>
      <c r="H162" s="223">
        <v>24</v>
      </c>
      <c r="I162" s="7">
        <v>2</v>
      </c>
      <c r="J162" s="7">
        <v>9</v>
      </c>
      <c r="K162" s="7">
        <v>6</v>
      </c>
      <c r="L162" s="7">
        <v>41</v>
      </c>
      <c r="M162" s="7"/>
    </row>
    <row r="163" spans="1:13" ht="12.75">
      <c r="A163" s="274">
        <v>19</v>
      </c>
      <c r="B163" s="276" t="s">
        <v>1427</v>
      </c>
      <c r="C163" s="276" t="s">
        <v>631</v>
      </c>
      <c r="D163" s="139">
        <v>11</v>
      </c>
      <c r="E163" s="132" t="s">
        <v>532</v>
      </c>
      <c r="F163" s="139" t="s">
        <v>1338</v>
      </c>
      <c r="G163" s="139"/>
      <c r="H163" s="223">
        <v>20</v>
      </c>
      <c r="I163" s="7">
        <v>0</v>
      </c>
      <c r="J163" s="7">
        <v>14</v>
      </c>
      <c r="K163" s="7">
        <v>6.5</v>
      </c>
      <c r="L163" s="7">
        <v>40.5</v>
      </c>
      <c r="M163" s="7"/>
    </row>
    <row r="164" spans="1:13" ht="12.75">
      <c r="A164" s="274">
        <v>20</v>
      </c>
      <c r="B164" s="274" t="s">
        <v>1119</v>
      </c>
      <c r="C164" s="274" t="s">
        <v>1120</v>
      </c>
      <c r="D164" s="132">
        <v>11</v>
      </c>
      <c r="E164" s="132" t="s">
        <v>951</v>
      </c>
      <c r="F164" s="139" t="s">
        <v>1372</v>
      </c>
      <c r="G164" s="132"/>
      <c r="H164" s="223">
        <v>13</v>
      </c>
      <c r="I164" s="7">
        <v>10</v>
      </c>
      <c r="J164" s="7">
        <v>11</v>
      </c>
      <c r="K164" s="7">
        <v>4.5</v>
      </c>
      <c r="L164" s="7">
        <v>38.5</v>
      </c>
      <c r="M164" s="7"/>
    </row>
    <row r="165" spans="1:13" ht="12.75">
      <c r="A165" s="274"/>
      <c r="B165" s="282" t="s">
        <v>754</v>
      </c>
      <c r="C165" s="282" t="s">
        <v>606</v>
      </c>
      <c r="D165" s="126">
        <v>11</v>
      </c>
      <c r="E165" s="126" t="s">
        <v>681</v>
      </c>
      <c r="F165" s="278" t="s">
        <v>1335</v>
      </c>
      <c r="G165" s="132"/>
      <c r="H165" s="223">
        <v>0</v>
      </c>
      <c r="I165" s="7">
        <v>0</v>
      </c>
      <c r="J165" s="7">
        <v>0</v>
      </c>
      <c r="K165" s="7">
        <v>0</v>
      </c>
      <c r="L165" s="7"/>
      <c r="M165" s="7" t="s">
        <v>644</v>
      </c>
    </row>
    <row r="166" spans="1:13" ht="12.75">
      <c r="A166" s="213"/>
      <c r="B166" s="213"/>
      <c r="C166" s="213"/>
      <c r="D166" s="213"/>
      <c r="E166" s="213"/>
      <c r="F166" s="213"/>
      <c r="G166" s="213"/>
      <c r="H166" s="213"/>
      <c r="I166" s="284"/>
      <c r="J166" s="284"/>
      <c r="K166" s="284"/>
      <c r="L166" s="284"/>
      <c r="M166" s="284"/>
    </row>
    <row r="167" spans="1:13" ht="12.75">
      <c r="A167" s="213"/>
      <c r="B167" s="213"/>
      <c r="C167" s="213"/>
      <c r="D167" s="213"/>
      <c r="E167" s="213"/>
      <c r="F167" s="213"/>
      <c r="G167" s="213"/>
      <c r="H167" s="213"/>
      <c r="I167" s="284"/>
      <c r="J167" s="284"/>
      <c r="K167" s="284"/>
      <c r="L167" s="284"/>
      <c r="M167" s="284"/>
    </row>
    <row r="168" spans="1:13" ht="12.75">
      <c r="A168" s="213"/>
      <c r="B168" s="213"/>
      <c r="C168" s="213"/>
      <c r="D168" s="213"/>
      <c r="E168" s="213"/>
      <c r="F168" s="213"/>
      <c r="G168" s="213"/>
      <c r="H168" s="213"/>
      <c r="I168" s="284"/>
      <c r="J168" s="284"/>
      <c r="K168" s="284"/>
      <c r="L168" s="284"/>
      <c r="M168" s="284"/>
    </row>
    <row r="169" spans="1:13" ht="12.75">
      <c r="A169" s="213"/>
      <c r="B169" s="213"/>
      <c r="C169" s="213"/>
      <c r="D169" s="213"/>
      <c r="E169" s="213"/>
      <c r="F169" s="213"/>
      <c r="G169" s="213"/>
      <c r="H169" s="213"/>
      <c r="I169" s="284"/>
      <c r="J169" s="284"/>
      <c r="K169" s="284"/>
      <c r="L169" s="284"/>
      <c r="M169" s="284"/>
    </row>
    <row r="170" spans="1:13" ht="12.75">
      <c r="A170" s="213"/>
      <c r="B170" s="213"/>
      <c r="C170" s="213"/>
      <c r="D170" s="213"/>
      <c r="E170" s="213"/>
      <c r="F170" s="213"/>
      <c r="G170" s="213"/>
      <c r="H170" s="213"/>
      <c r="I170" s="284"/>
      <c r="J170" s="284"/>
      <c r="K170" s="284"/>
      <c r="L170" s="284"/>
      <c r="M170" s="284"/>
    </row>
    <row r="171" spans="1:13" ht="12.75">
      <c r="A171" s="213"/>
      <c r="B171" s="213"/>
      <c r="C171" s="213"/>
      <c r="D171" s="213"/>
      <c r="E171" s="213"/>
      <c r="F171" s="213"/>
      <c r="G171" s="213"/>
      <c r="H171" s="213"/>
      <c r="I171" s="284"/>
      <c r="J171" s="284"/>
      <c r="K171" s="284"/>
      <c r="L171" s="284"/>
      <c r="M171" s="284"/>
    </row>
    <row r="172" spans="1:13" ht="12.75">
      <c r="A172" s="213"/>
      <c r="B172" s="213"/>
      <c r="C172" s="213"/>
      <c r="D172" s="213"/>
      <c r="E172" s="213"/>
      <c r="F172" s="213"/>
      <c r="G172" s="213"/>
      <c r="H172" s="213"/>
      <c r="I172" s="284"/>
      <c r="J172" s="284"/>
      <c r="K172" s="284"/>
      <c r="L172" s="284"/>
      <c r="M172" s="284"/>
    </row>
    <row r="173" spans="1:13" ht="12.75">
      <c r="A173" s="213"/>
      <c r="B173" s="213"/>
      <c r="C173" s="213"/>
      <c r="D173" s="213"/>
      <c r="E173" s="213"/>
      <c r="F173" s="213"/>
      <c r="G173" s="213"/>
      <c r="H173" s="213"/>
      <c r="I173" s="284"/>
      <c r="J173" s="284"/>
      <c r="K173" s="284"/>
      <c r="L173" s="284"/>
      <c r="M173" s="284"/>
    </row>
    <row r="174" spans="1:13" ht="12.75">
      <c r="A174" s="213"/>
      <c r="B174" s="213"/>
      <c r="C174" s="213"/>
      <c r="D174" s="213"/>
      <c r="E174" s="213"/>
      <c r="F174" s="213"/>
      <c r="G174" s="213"/>
      <c r="H174" s="213"/>
      <c r="I174" s="284"/>
      <c r="J174" s="284"/>
      <c r="K174" s="284"/>
      <c r="L174" s="284"/>
      <c r="M174" s="284"/>
    </row>
    <row r="175" spans="1:13" ht="12.75">
      <c r="A175" s="213"/>
      <c r="B175" s="213"/>
      <c r="C175" s="213"/>
      <c r="D175" s="213"/>
      <c r="E175" s="213"/>
      <c r="F175" s="213"/>
      <c r="G175" s="213"/>
      <c r="H175" s="213"/>
      <c r="I175" s="284"/>
      <c r="J175" s="284"/>
      <c r="K175" s="284"/>
      <c r="L175" s="284"/>
      <c r="M175" s="284"/>
    </row>
    <row r="176" spans="1:13" ht="12.75">
      <c r="A176" s="213"/>
      <c r="B176" s="213"/>
      <c r="C176" s="213"/>
      <c r="D176" s="213"/>
      <c r="E176" s="213"/>
      <c r="F176" s="213"/>
      <c r="G176" s="213"/>
      <c r="H176" s="213"/>
      <c r="I176" s="284"/>
      <c r="J176" s="284"/>
      <c r="K176" s="284"/>
      <c r="L176" s="284"/>
      <c r="M176" s="284"/>
    </row>
    <row r="177" spans="1:13" ht="12.75">
      <c r="A177" s="213"/>
      <c r="B177" s="213"/>
      <c r="C177" s="213"/>
      <c r="D177" s="213"/>
      <c r="E177" s="213"/>
      <c r="F177" s="213"/>
      <c r="G177" s="213"/>
      <c r="H177" s="213"/>
      <c r="I177" s="284"/>
      <c r="J177" s="284"/>
      <c r="K177" s="284"/>
      <c r="L177" s="284"/>
      <c r="M177" s="284"/>
    </row>
    <row r="178" spans="1:13" ht="12.75">
      <c r="A178" s="213"/>
      <c r="B178" s="213"/>
      <c r="C178" s="213"/>
      <c r="D178" s="213"/>
      <c r="E178" s="213"/>
      <c r="F178" s="213"/>
      <c r="G178" s="213"/>
      <c r="H178" s="213"/>
      <c r="I178" s="284"/>
      <c r="J178" s="284"/>
      <c r="K178" s="284"/>
      <c r="L178" s="284"/>
      <c r="M178" s="284"/>
    </row>
    <row r="179" spans="1:13" ht="12.75">
      <c r="A179" s="213"/>
      <c r="B179" s="213"/>
      <c r="C179" s="213"/>
      <c r="D179" s="213"/>
      <c r="E179" s="213"/>
      <c r="F179" s="213"/>
      <c r="G179" s="213"/>
      <c r="H179" s="213"/>
      <c r="I179" s="284"/>
      <c r="J179" s="284"/>
      <c r="K179" s="284"/>
      <c r="L179" s="284"/>
      <c r="M179" s="284"/>
    </row>
    <row r="180" spans="1:13" ht="12.75">
      <c r="A180" s="213"/>
      <c r="B180" s="213"/>
      <c r="C180" s="213"/>
      <c r="D180" s="213"/>
      <c r="E180" s="213"/>
      <c r="F180" s="213"/>
      <c r="G180" s="213"/>
      <c r="H180" s="213"/>
      <c r="I180" s="284"/>
      <c r="J180" s="284"/>
      <c r="K180" s="284"/>
      <c r="L180" s="284"/>
      <c r="M180" s="284"/>
    </row>
    <row r="181" spans="1:13" ht="12.75">
      <c r="A181" s="213"/>
      <c r="B181" s="213"/>
      <c r="C181" s="213"/>
      <c r="D181" s="213"/>
      <c r="E181" s="213"/>
      <c r="F181" s="213"/>
      <c r="G181" s="213"/>
      <c r="H181" s="213"/>
      <c r="I181" s="284"/>
      <c r="J181" s="284"/>
      <c r="K181" s="284"/>
      <c r="L181" s="284"/>
      <c r="M181" s="284"/>
    </row>
    <row r="182" spans="1:13" ht="12.75">
      <c r="A182" s="213"/>
      <c r="B182" s="213"/>
      <c r="C182" s="213"/>
      <c r="D182" s="213"/>
      <c r="E182" s="213"/>
      <c r="F182" s="213"/>
      <c r="G182" s="213"/>
      <c r="H182" s="213"/>
      <c r="I182" s="284"/>
      <c r="J182" s="284"/>
      <c r="K182" s="284"/>
      <c r="L182" s="284"/>
      <c r="M182" s="284"/>
    </row>
    <row r="183" spans="1:13" ht="12.75">
      <c r="A183" s="213"/>
      <c r="B183" s="213"/>
      <c r="C183" s="213"/>
      <c r="D183" s="213"/>
      <c r="E183" s="213"/>
      <c r="F183" s="213"/>
      <c r="G183" s="213"/>
      <c r="H183" s="213"/>
      <c r="I183" s="284"/>
      <c r="J183" s="284"/>
      <c r="K183" s="284"/>
      <c r="L183" s="284"/>
      <c r="M183" s="284"/>
    </row>
    <row r="184" spans="1:13" ht="12.75">
      <c r="A184" s="213"/>
      <c r="B184" s="213"/>
      <c r="C184" s="213"/>
      <c r="D184" s="213"/>
      <c r="E184" s="213"/>
      <c r="F184" s="213"/>
      <c r="G184" s="213"/>
      <c r="H184" s="213"/>
      <c r="I184" s="284"/>
      <c r="J184" s="284"/>
      <c r="K184" s="284"/>
      <c r="L184" s="284"/>
      <c r="M184" s="284"/>
    </row>
    <row r="185" spans="1:13" ht="12.75">
      <c r="A185" s="213"/>
      <c r="B185" s="213"/>
      <c r="C185" s="213"/>
      <c r="D185" s="213"/>
      <c r="E185" s="213"/>
      <c r="F185" s="213"/>
      <c r="G185" s="213"/>
      <c r="H185" s="213"/>
      <c r="I185" s="284"/>
      <c r="J185" s="284"/>
      <c r="K185" s="284"/>
      <c r="L185" s="284"/>
      <c r="M185" s="284"/>
    </row>
    <row r="186" spans="1:13" ht="12.75">
      <c r="A186" s="213"/>
      <c r="B186" s="213"/>
      <c r="C186" s="213"/>
      <c r="D186" s="213"/>
      <c r="E186" s="213"/>
      <c r="F186" s="213"/>
      <c r="G186" s="213"/>
      <c r="H186" s="213"/>
      <c r="I186" s="284"/>
      <c r="J186" s="284"/>
      <c r="K186" s="284"/>
      <c r="L186" s="284"/>
      <c r="M186" s="284"/>
    </row>
    <row r="187" spans="1:13" ht="12.75">
      <c r="A187" s="213"/>
      <c r="B187" s="213"/>
      <c r="C187" s="213"/>
      <c r="D187" s="213"/>
      <c r="E187" s="213"/>
      <c r="F187" s="213"/>
      <c r="G187" s="213"/>
      <c r="H187" s="213"/>
      <c r="I187" s="284"/>
      <c r="J187" s="284"/>
      <c r="K187" s="284"/>
      <c r="L187" s="284"/>
      <c r="M187" s="284"/>
    </row>
    <row r="188" spans="1:13" ht="12.75">
      <c r="A188" s="213"/>
      <c r="B188" s="213"/>
      <c r="C188" s="213"/>
      <c r="D188" s="213"/>
      <c r="E188" s="213"/>
      <c r="F188" s="213"/>
      <c r="G188" s="213"/>
      <c r="H188" s="213"/>
      <c r="I188" s="284"/>
      <c r="J188" s="284"/>
      <c r="K188" s="284"/>
      <c r="L188" s="284"/>
      <c r="M188" s="284"/>
    </row>
    <row r="189" spans="1:13" ht="12.75">
      <c r="A189" s="213"/>
      <c r="B189" s="213"/>
      <c r="C189" s="213"/>
      <c r="D189" s="213"/>
      <c r="E189" s="213"/>
      <c r="F189" s="213"/>
      <c r="G189" s="213"/>
      <c r="H189" s="213"/>
      <c r="I189" s="284"/>
      <c r="J189" s="284"/>
      <c r="K189" s="284"/>
      <c r="L189" s="284"/>
      <c r="M189" s="284"/>
    </row>
    <row r="190" spans="1:13" ht="12.75">
      <c r="A190" s="213"/>
      <c r="B190" s="213"/>
      <c r="C190" s="213"/>
      <c r="D190" s="213"/>
      <c r="E190" s="213"/>
      <c r="F190" s="213"/>
      <c r="G190" s="213"/>
      <c r="H190" s="213"/>
      <c r="I190" s="284"/>
      <c r="J190" s="284"/>
      <c r="K190" s="284"/>
      <c r="L190" s="284"/>
      <c r="M190" s="284"/>
    </row>
    <row r="191" spans="1:13" ht="12.75">
      <c r="A191" s="213"/>
      <c r="B191" s="213"/>
      <c r="C191" s="213"/>
      <c r="D191" s="213"/>
      <c r="E191" s="213"/>
      <c r="F191" s="213"/>
      <c r="G191" s="213"/>
      <c r="H191" s="213"/>
      <c r="I191" s="284"/>
      <c r="J191" s="284"/>
      <c r="K191" s="284"/>
      <c r="L191" s="284"/>
      <c r="M191" s="284"/>
    </row>
    <row r="192" spans="1:13" ht="12.75">
      <c r="A192" s="213"/>
      <c r="B192" s="213"/>
      <c r="C192" s="213"/>
      <c r="D192" s="213"/>
      <c r="E192" s="213"/>
      <c r="F192" s="213"/>
      <c r="G192" s="213"/>
      <c r="H192" s="213"/>
      <c r="I192" s="284"/>
      <c r="J192" s="284"/>
      <c r="K192" s="284"/>
      <c r="L192" s="284"/>
      <c r="M192" s="284"/>
    </row>
    <row r="193" spans="1:13" ht="12.75">
      <c r="A193" s="284"/>
      <c r="B193" s="284"/>
      <c r="C193" s="284"/>
      <c r="D193" s="284"/>
      <c r="E193" s="284"/>
      <c r="F193" s="284"/>
      <c r="G193" s="284"/>
      <c r="H193" s="284"/>
      <c r="I193" s="284"/>
      <c r="J193" s="284"/>
      <c r="K193" s="284"/>
      <c r="L193" s="284"/>
      <c r="M193" s="284"/>
    </row>
    <row r="194" spans="1:13" ht="12.75">
      <c r="A194" s="284"/>
      <c r="B194" s="284"/>
      <c r="C194" s="284"/>
      <c r="D194" s="284"/>
      <c r="E194" s="284"/>
      <c r="F194" s="284"/>
      <c r="G194" s="284"/>
      <c r="H194" s="284"/>
      <c r="I194" s="284"/>
      <c r="J194" s="284"/>
      <c r="K194" s="284"/>
      <c r="L194" s="284"/>
      <c r="M194" s="284"/>
    </row>
    <row r="195" spans="1:13" ht="12.75">
      <c r="A195" s="284"/>
      <c r="B195" s="284"/>
      <c r="C195" s="284"/>
      <c r="D195" s="284"/>
      <c r="E195" s="284"/>
      <c r="F195" s="284"/>
      <c r="G195" s="284"/>
      <c r="H195" s="284"/>
      <c r="I195" s="284"/>
      <c r="J195" s="284"/>
      <c r="K195" s="284"/>
      <c r="L195" s="284"/>
      <c r="M195" s="284"/>
    </row>
    <row r="196" spans="1:13" ht="12.75">
      <c r="A196" s="284"/>
      <c r="B196" s="284"/>
      <c r="C196" s="284"/>
      <c r="D196" s="284"/>
      <c r="E196" s="284"/>
      <c r="F196" s="284"/>
      <c r="G196" s="284"/>
      <c r="H196" s="284"/>
      <c r="I196" s="284"/>
      <c r="J196" s="284"/>
      <c r="K196" s="284"/>
      <c r="L196" s="284"/>
      <c r="M196" s="284"/>
    </row>
    <row r="197" spans="1:13" ht="12.75">
      <c r="A197" s="284"/>
      <c r="B197" s="284"/>
      <c r="C197" s="284"/>
      <c r="D197" s="284"/>
      <c r="E197" s="284"/>
      <c r="F197" s="284"/>
      <c r="G197" s="284"/>
      <c r="H197" s="284"/>
      <c r="I197" s="284"/>
      <c r="J197" s="284"/>
      <c r="K197" s="284"/>
      <c r="L197" s="284"/>
      <c r="M197" s="284"/>
    </row>
    <row r="198" spans="1:13" ht="12.75">
      <c r="A198" s="284"/>
      <c r="B198" s="284"/>
      <c r="C198" s="284"/>
      <c r="D198" s="284"/>
      <c r="E198" s="284"/>
      <c r="F198" s="284"/>
      <c r="G198" s="284"/>
      <c r="H198" s="284"/>
      <c r="I198" s="284"/>
      <c r="J198" s="284"/>
      <c r="K198" s="284"/>
      <c r="L198" s="284"/>
      <c r="M198" s="284"/>
    </row>
    <row r="199" spans="1:13" ht="12.75">
      <c r="A199" s="284"/>
      <c r="B199" s="284"/>
      <c r="C199" s="284"/>
      <c r="D199" s="284"/>
      <c r="E199" s="284"/>
      <c r="F199" s="284"/>
      <c r="G199" s="284"/>
      <c r="H199" s="284"/>
      <c r="I199" s="284"/>
      <c r="J199" s="284"/>
      <c r="K199" s="284"/>
      <c r="L199" s="284"/>
      <c r="M199" s="284"/>
    </row>
    <row r="200" spans="1:13" ht="12.75">
      <c r="A200" s="284"/>
      <c r="B200" s="284"/>
      <c r="C200" s="284"/>
      <c r="D200" s="284"/>
      <c r="E200" s="284"/>
      <c r="F200" s="284"/>
      <c r="G200" s="284"/>
      <c r="H200" s="284"/>
      <c r="I200" s="284"/>
      <c r="J200" s="284"/>
      <c r="K200" s="284"/>
      <c r="L200" s="284"/>
      <c r="M200" s="284"/>
    </row>
    <row r="201" spans="1:13" ht="12.75">
      <c r="A201" s="284"/>
      <c r="B201" s="284"/>
      <c r="C201" s="284"/>
      <c r="D201" s="284"/>
      <c r="E201" s="284"/>
      <c r="F201" s="284"/>
      <c r="G201" s="284"/>
      <c r="H201" s="284"/>
      <c r="I201" s="284"/>
      <c r="J201" s="284"/>
      <c r="K201" s="284"/>
      <c r="L201" s="284"/>
      <c r="M201" s="284"/>
    </row>
    <row r="202" spans="1:13" ht="12.75">
      <c r="A202" s="284"/>
      <c r="B202" s="284"/>
      <c r="C202" s="284"/>
      <c r="D202" s="284"/>
      <c r="E202" s="284"/>
      <c r="F202" s="284"/>
      <c r="G202" s="284"/>
      <c r="H202" s="284"/>
      <c r="I202" s="284"/>
      <c r="J202" s="284"/>
      <c r="K202" s="284"/>
      <c r="L202" s="284"/>
      <c r="M202" s="284"/>
    </row>
    <row r="203" spans="1:13" ht="12.75">
      <c r="A203" s="284"/>
      <c r="B203" s="284"/>
      <c r="C203" s="284"/>
      <c r="D203" s="284"/>
      <c r="E203" s="284"/>
      <c r="F203" s="284"/>
      <c r="G203" s="284"/>
      <c r="H203" s="284"/>
      <c r="I203" s="284"/>
      <c r="J203" s="284"/>
      <c r="K203" s="284"/>
      <c r="L203" s="284"/>
      <c r="M203" s="284"/>
    </row>
    <row r="204" spans="1:13" ht="12.75">
      <c r="A204" s="284"/>
      <c r="B204" s="284"/>
      <c r="C204" s="284"/>
      <c r="D204" s="284"/>
      <c r="E204" s="284"/>
      <c r="F204" s="284"/>
      <c r="G204" s="284"/>
      <c r="H204" s="284"/>
      <c r="I204" s="284"/>
      <c r="J204" s="284"/>
      <c r="K204" s="284"/>
      <c r="L204" s="284"/>
      <c r="M204" s="284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3"/>
  </sheetPr>
  <dimension ref="A1:W147"/>
  <sheetViews>
    <sheetView workbookViewId="0" topLeftCell="A1">
      <selection activeCell="Q42" sqref="Q42"/>
    </sheetView>
  </sheetViews>
  <sheetFormatPr defaultColWidth="9.00390625" defaultRowHeight="12.75"/>
  <cols>
    <col min="1" max="1" width="3.75390625" style="0" customWidth="1"/>
    <col min="2" max="2" width="5.75390625" style="0" customWidth="1"/>
    <col min="3" max="3" width="8.375" style="0" customWidth="1"/>
    <col min="4" max="4" width="7.875" style="0" customWidth="1"/>
    <col min="5" max="5" width="18.875" style="0" customWidth="1"/>
    <col min="6" max="6" width="13.00390625" style="0" customWidth="1"/>
    <col min="7" max="7" width="4.25390625" style="0" customWidth="1"/>
    <col min="8" max="8" width="4.875" style="0" customWidth="1"/>
    <col min="9" max="10" width="4.625" style="0" customWidth="1"/>
    <col min="11" max="11" width="4.875" style="0" customWidth="1"/>
    <col min="12" max="13" width="5.125" style="0" customWidth="1"/>
    <col min="14" max="15" width="5.00390625" style="0" customWidth="1"/>
    <col min="16" max="16" width="5.125" style="0" customWidth="1"/>
    <col min="17" max="17" width="4.75390625" style="0" customWidth="1"/>
    <col min="18" max="18" width="6.375" style="0" customWidth="1"/>
    <col min="19" max="19" width="5.375" style="0" customWidth="1"/>
    <col min="20" max="20" width="5.625" style="0" customWidth="1"/>
    <col min="21" max="21" width="6.625" style="0" customWidth="1"/>
    <col min="22" max="22" width="5.875" style="0" customWidth="1"/>
    <col min="23" max="23" width="7.125" style="0" customWidth="1"/>
  </cols>
  <sheetData>
    <row r="1" ht="12.75">
      <c r="F1" s="96" t="s">
        <v>1605</v>
      </c>
    </row>
    <row r="4" ht="12.75">
      <c r="G4" s="96" t="s">
        <v>812</v>
      </c>
    </row>
    <row r="5" ht="13.5">
      <c r="J5" s="99" t="s">
        <v>1606</v>
      </c>
    </row>
    <row r="6" ht="13.5">
      <c r="J6" s="99" t="s">
        <v>1607</v>
      </c>
    </row>
    <row r="7" ht="13.5">
      <c r="J7" s="99" t="s">
        <v>1608</v>
      </c>
    </row>
    <row r="8" ht="13.5">
      <c r="J8" s="99" t="s">
        <v>1609</v>
      </c>
    </row>
    <row r="9" ht="13.5">
      <c r="J9" s="99" t="s">
        <v>1610</v>
      </c>
    </row>
    <row r="10" ht="12.75">
      <c r="G10" s="96" t="s">
        <v>816</v>
      </c>
    </row>
    <row r="11" ht="13.5">
      <c r="F11" s="99" t="s">
        <v>817</v>
      </c>
    </row>
    <row r="12" ht="13.5">
      <c r="F12" s="99" t="s">
        <v>818</v>
      </c>
    </row>
    <row r="13" ht="13.5">
      <c r="F13" s="99" t="s">
        <v>1611</v>
      </c>
    </row>
    <row r="14" ht="18" customHeight="1" thickBot="1">
      <c r="F14" s="402" t="s">
        <v>1612</v>
      </c>
    </row>
    <row r="15" spans="1:20" ht="27" thickBot="1">
      <c r="A15" s="471" t="s">
        <v>820</v>
      </c>
      <c r="B15" s="404" t="s">
        <v>821</v>
      </c>
      <c r="C15" s="404" t="s">
        <v>499</v>
      </c>
      <c r="D15" s="404" t="s">
        <v>500</v>
      </c>
      <c r="E15" s="404" t="s">
        <v>823</v>
      </c>
      <c r="F15" s="404" t="s">
        <v>510</v>
      </c>
      <c r="G15" s="370">
        <v>1</v>
      </c>
      <c r="H15" s="370">
        <v>2</v>
      </c>
      <c r="I15" s="370">
        <v>3</v>
      </c>
      <c r="J15" s="370">
        <v>4</v>
      </c>
      <c r="K15" s="370">
        <v>5</v>
      </c>
      <c r="L15" s="370">
        <v>6</v>
      </c>
      <c r="M15" s="370">
        <v>7</v>
      </c>
      <c r="N15" s="370">
        <v>8</v>
      </c>
      <c r="O15" s="370">
        <v>9</v>
      </c>
      <c r="P15" s="370">
        <v>10</v>
      </c>
      <c r="Q15" s="370" t="s">
        <v>1479</v>
      </c>
      <c r="R15" s="399" t="s">
        <v>824</v>
      </c>
      <c r="S15" s="405" t="s">
        <v>1480</v>
      </c>
      <c r="T15" s="406" t="s">
        <v>825</v>
      </c>
    </row>
    <row r="16" spans="1:20" ht="16.5">
      <c r="A16" s="403"/>
      <c r="B16" s="371"/>
      <c r="C16" s="371"/>
      <c r="D16" s="371"/>
      <c r="E16" s="371"/>
      <c r="F16" s="371"/>
      <c r="G16" s="370">
        <v>15</v>
      </c>
      <c r="H16" s="370">
        <v>14</v>
      </c>
      <c r="I16" s="370">
        <v>12</v>
      </c>
      <c r="J16" s="370">
        <v>3</v>
      </c>
      <c r="K16" s="370">
        <v>10</v>
      </c>
      <c r="L16" s="370">
        <v>9</v>
      </c>
      <c r="M16" s="370">
        <v>10</v>
      </c>
      <c r="N16" s="370">
        <v>6</v>
      </c>
      <c r="O16" s="370">
        <v>4</v>
      </c>
      <c r="P16" s="370">
        <v>7</v>
      </c>
      <c r="Q16" s="370">
        <v>10</v>
      </c>
      <c r="R16" s="370">
        <f aca="true" t="shared" si="0" ref="R16:R35">SUM(G16:Q16)</f>
        <v>100</v>
      </c>
      <c r="S16" s="370"/>
      <c r="T16" s="372"/>
    </row>
    <row r="17" spans="1:20" ht="16.5">
      <c r="A17" s="407">
        <v>1</v>
      </c>
      <c r="B17" s="408">
        <v>717</v>
      </c>
      <c r="C17" s="409" t="s">
        <v>1613</v>
      </c>
      <c r="D17" s="409" t="s">
        <v>1051</v>
      </c>
      <c r="E17" s="409" t="s">
        <v>561</v>
      </c>
      <c r="F17" s="410" t="s">
        <v>1499</v>
      </c>
      <c r="G17" s="411">
        <v>9</v>
      </c>
      <c r="H17" s="411">
        <v>12</v>
      </c>
      <c r="I17" s="411">
        <v>12</v>
      </c>
      <c r="J17" s="411">
        <v>3</v>
      </c>
      <c r="K17" s="411">
        <v>5</v>
      </c>
      <c r="L17" s="411">
        <v>9</v>
      </c>
      <c r="M17" s="411">
        <v>6</v>
      </c>
      <c r="N17" s="411">
        <v>2</v>
      </c>
      <c r="O17" s="411">
        <v>1</v>
      </c>
      <c r="P17" s="411">
        <v>1</v>
      </c>
      <c r="Q17" s="412">
        <v>2</v>
      </c>
      <c r="R17" s="413">
        <f t="shared" si="0"/>
        <v>62</v>
      </c>
      <c r="S17" s="414" t="s">
        <v>515</v>
      </c>
      <c r="T17" s="415"/>
    </row>
    <row r="18" spans="1:20" ht="16.5">
      <c r="A18" s="407">
        <v>2</v>
      </c>
      <c r="B18" s="408">
        <v>704</v>
      </c>
      <c r="C18" s="409" t="s">
        <v>1253</v>
      </c>
      <c r="D18" s="409" t="s">
        <v>637</v>
      </c>
      <c r="E18" s="409" t="s">
        <v>576</v>
      </c>
      <c r="F18" s="410" t="s">
        <v>1602</v>
      </c>
      <c r="G18" s="411">
        <v>7</v>
      </c>
      <c r="H18" s="411">
        <v>10</v>
      </c>
      <c r="I18" s="411">
        <v>6</v>
      </c>
      <c r="J18" s="411">
        <v>1</v>
      </c>
      <c r="K18" s="411">
        <v>4</v>
      </c>
      <c r="L18" s="411">
        <v>2</v>
      </c>
      <c r="M18" s="411">
        <v>3</v>
      </c>
      <c r="N18" s="411">
        <v>3</v>
      </c>
      <c r="O18" s="411">
        <v>1</v>
      </c>
      <c r="P18" s="411">
        <v>2</v>
      </c>
      <c r="Q18" s="412">
        <v>2</v>
      </c>
      <c r="R18" s="413">
        <f t="shared" si="0"/>
        <v>41</v>
      </c>
      <c r="S18" s="414" t="s">
        <v>1329</v>
      </c>
      <c r="T18" s="415"/>
    </row>
    <row r="19" spans="1:20" ht="16.5">
      <c r="A19" s="407">
        <v>3</v>
      </c>
      <c r="B19" s="408">
        <v>716</v>
      </c>
      <c r="C19" s="409" t="s">
        <v>1614</v>
      </c>
      <c r="D19" s="409" t="s">
        <v>1615</v>
      </c>
      <c r="E19" s="409" t="s">
        <v>886</v>
      </c>
      <c r="F19" s="410" t="s">
        <v>1491</v>
      </c>
      <c r="G19" s="411">
        <v>9</v>
      </c>
      <c r="H19" s="411">
        <v>12</v>
      </c>
      <c r="I19" s="411">
        <v>8</v>
      </c>
      <c r="J19" s="411">
        <v>0</v>
      </c>
      <c r="K19" s="411">
        <v>0</v>
      </c>
      <c r="L19" s="411">
        <v>4</v>
      </c>
      <c r="M19" s="411">
        <v>4</v>
      </c>
      <c r="N19" s="411">
        <v>0</v>
      </c>
      <c r="O19" s="411">
        <v>1</v>
      </c>
      <c r="P19" s="411">
        <v>2</v>
      </c>
      <c r="Q19" s="412">
        <v>0</v>
      </c>
      <c r="R19" s="413">
        <f t="shared" si="0"/>
        <v>40</v>
      </c>
      <c r="S19" s="414" t="s">
        <v>1329</v>
      </c>
      <c r="T19" s="415"/>
    </row>
    <row r="20" spans="1:20" ht="16.5">
      <c r="A20" s="407">
        <v>4</v>
      </c>
      <c r="B20" s="408">
        <v>703</v>
      </c>
      <c r="C20" s="409" t="s">
        <v>1616</v>
      </c>
      <c r="D20" s="409" t="s">
        <v>787</v>
      </c>
      <c r="E20" s="409" t="s">
        <v>514</v>
      </c>
      <c r="F20" s="410" t="s">
        <v>1485</v>
      </c>
      <c r="G20" s="411">
        <v>11</v>
      </c>
      <c r="H20" s="411">
        <v>11</v>
      </c>
      <c r="I20" s="411">
        <v>9</v>
      </c>
      <c r="J20" s="411">
        <v>0</v>
      </c>
      <c r="K20" s="411">
        <v>0</v>
      </c>
      <c r="L20" s="411">
        <v>2</v>
      </c>
      <c r="M20" s="411">
        <v>1</v>
      </c>
      <c r="N20" s="411">
        <v>0</v>
      </c>
      <c r="O20" s="411">
        <v>3</v>
      </c>
      <c r="P20" s="411">
        <v>1</v>
      </c>
      <c r="Q20" s="412">
        <v>0</v>
      </c>
      <c r="R20" s="413">
        <f t="shared" si="0"/>
        <v>38</v>
      </c>
      <c r="S20" s="414" t="s">
        <v>1329</v>
      </c>
      <c r="T20" s="415"/>
    </row>
    <row r="21" spans="1:20" ht="16.5">
      <c r="A21" s="355">
        <v>5</v>
      </c>
      <c r="B21" s="356">
        <v>705</v>
      </c>
      <c r="C21" s="357" t="s">
        <v>880</v>
      </c>
      <c r="D21" s="357" t="s">
        <v>688</v>
      </c>
      <c r="E21" s="357" t="s">
        <v>532</v>
      </c>
      <c r="F21" s="358" t="s">
        <v>1617</v>
      </c>
      <c r="G21" s="416">
        <v>8</v>
      </c>
      <c r="H21" s="416">
        <v>13</v>
      </c>
      <c r="I21" s="416">
        <v>4</v>
      </c>
      <c r="J21" s="416">
        <v>2</v>
      </c>
      <c r="K21" s="416">
        <v>2</v>
      </c>
      <c r="L21" s="416">
        <v>0</v>
      </c>
      <c r="M21" s="416">
        <v>2</v>
      </c>
      <c r="N21" s="416">
        <v>3</v>
      </c>
      <c r="O21" s="416">
        <v>1</v>
      </c>
      <c r="P21" s="416">
        <v>1</v>
      </c>
      <c r="Q21" s="417">
        <v>1</v>
      </c>
      <c r="R21" s="418">
        <f t="shared" si="0"/>
        <v>37</v>
      </c>
      <c r="S21" s="360"/>
      <c r="T21" s="362"/>
    </row>
    <row r="22" spans="1:20" ht="16.5">
      <c r="A22" s="355">
        <v>5</v>
      </c>
      <c r="B22" s="356">
        <v>712</v>
      </c>
      <c r="C22" s="357" t="s">
        <v>1618</v>
      </c>
      <c r="D22" s="357" t="s">
        <v>666</v>
      </c>
      <c r="E22" s="357" t="s">
        <v>954</v>
      </c>
      <c r="F22" s="358" t="s">
        <v>1496</v>
      </c>
      <c r="G22" s="419">
        <v>6</v>
      </c>
      <c r="H22" s="416">
        <v>13</v>
      </c>
      <c r="I22" s="416">
        <v>10</v>
      </c>
      <c r="J22" s="416">
        <v>0</v>
      </c>
      <c r="K22" s="416">
        <v>0</v>
      </c>
      <c r="L22" s="416">
        <v>2</v>
      </c>
      <c r="M22" s="416">
        <v>1</v>
      </c>
      <c r="N22" s="416">
        <v>1</v>
      </c>
      <c r="O22" s="416">
        <v>0</v>
      </c>
      <c r="P22" s="416">
        <v>3</v>
      </c>
      <c r="Q22" s="417">
        <v>1</v>
      </c>
      <c r="R22" s="418">
        <f t="shared" si="0"/>
        <v>37</v>
      </c>
      <c r="S22" s="360"/>
      <c r="T22" s="362"/>
    </row>
    <row r="23" spans="1:20" ht="16.5">
      <c r="A23" s="355">
        <v>7</v>
      </c>
      <c r="B23" s="356">
        <v>706</v>
      </c>
      <c r="C23" s="357" t="s">
        <v>1314</v>
      </c>
      <c r="D23" s="357" t="s">
        <v>531</v>
      </c>
      <c r="E23" s="357" t="s">
        <v>841</v>
      </c>
      <c r="F23" s="358" t="s">
        <v>1482</v>
      </c>
      <c r="G23" s="416">
        <v>9</v>
      </c>
      <c r="H23" s="416">
        <v>11</v>
      </c>
      <c r="I23" s="416">
        <v>6</v>
      </c>
      <c r="J23" s="416">
        <v>1</v>
      </c>
      <c r="K23" s="416">
        <v>4</v>
      </c>
      <c r="L23" s="416">
        <v>0</v>
      </c>
      <c r="M23" s="416">
        <v>0</v>
      </c>
      <c r="N23" s="416">
        <v>1</v>
      </c>
      <c r="O23" s="416">
        <v>2</v>
      </c>
      <c r="P23" s="416">
        <v>2</v>
      </c>
      <c r="Q23" s="417">
        <v>0</v>
      </c>
      <c r="R23" s="418">
        <f t="shared" si="0"/>
        <v>36</v>
      </c>
      <c r="S23" s="360"/>
      <c r="T23" s="362"/>
    </row>
    <row r="24" spans="1:20" ht="16.5">
      <c r="A24" s="355">
        <v>8</v>
      </c>
      <c r="B24" s="356">
        <v>710</v>
      </c>
      <c r="C24" s="357" t="s">
        <v>1619</v>
      </c>
      <c r="D24" s="357" t="s">
        <v>552</v>
      </c>
      <c r="E24" s="357" t="s">
        <v>836</v>
      </c>
      <c r="F24" s="358" t="s">
        <v>1498</v>
      </c>
      <c r="G24" s="416">
        <v>7</v>
      </c>
      <c r="H24" s="416">
        <v>12</v>
      </c>
      <c r="I24" s="416">
        <v>10</v>
      </c>
      <c r="J24" s="416">
        <v>1</v>
      </c>
      <c r="K24" s="416">
        <v>2</v>
      </c>
      <c r="L24" s="416">
        <v>0</v>
      </c>
      <c r="M24" s="416">
        <v>1</v>
      </c>
      <c r="N24" s="416">
        <v>0</v>
      </c>
      <c r="O24" s="416">
        <v>0</v>
      </c>
      <c r="P24" s="416">
        <v>1</v>
      </c>
      <c r="Q24" s="417">
        <v>1</v>
      </c>
      <c r="R24" s="418">
        <f t="shared" si="0"/>
        <v>35</v>
      </c>
      <c r="S24" s="360"/>
      <c r="T24" s="362"/>
    </row>
    <row r="25" spans="1:20" ht="16.5">
      <c r="A25" s="355">
        <v>9</v>
      </c>
      <c r="B25" s="356">
        <v>709</v>
      </c>
      <c r="C25" s="357" t="s">
        <v>1620</v>
      </c>
      <c r="D25" s="357" t="s">
        <v>610</v>
      </c>
      <c r="E25" s="357" t="s">
        <v>579</v>
      </c>
      <c r="F25" s="358" t="s">
        <v>1023</v>
      </c>
      <c r="G25" s="416">
        <v>9</v>
      </c>
      <c r="H25" s="416">
        <v>11</v>
      </c>
      <c r="I25" s="416">
        <v>2</v>
      </c>
      <c r="J25" s="416">
        <v>1</v>
      </c>
      <c r="K25" s="416">
        <v>2</v>
      </c>
      <c r="L25" s="416">
        <v>4</v>
      </c>
      <c r="M25" s="416">
        <v>2</v>
      </c>
      <c r="N25" s="416">
        <v>0</v>
      </c>
      <c r="O25" s="416">
        <v>1</v>
      </c>
      <c r="P25" s="416">
        <v>0</v>
      </c>
      <c r="Q25" s="417">
        <v>0</v>
      </c>
      <c r="R25" s="418">
        <f t="shared" si="0"/>
        <v>32</v>
      </c>
      <c r="S25" s="360"/>
      <c r="T25" s="362"/>
    </row>
    <row r="26" spans="1:20" ht="16.5">
      <c r="A26" s="355">
        <v>9</v>
      </c>
      <c r="B26" s="356">
        <v>719</v>
      </c>
      <c r="C26" s="357" t="s">
        <v>933</v>
      </c>
      <c r="D26" s="357" t="s">
        <v>531</v>
      </c>
      <c r="E26" s="357" t="s">
        <v>681</v>
      </c>
      <c r="F26" s="358" t="s">
        <v>1544</v>
      </c>
      <c r="G26" s="416">
        <v>8</v>
      </c>
      <c r="H26" s="416">
        <v>13</v>
      </c>
      <c r="I26" s="416">
        <v>7</v>
      </c>
      <c r="J26" s="416">
        <v>1</v>
      </c>
      <c r="K26" s="416">
        <v>0</v>
      </c>
      <c r="L26" s="416">
        <v>0</v>
      </c>
      <c r="M26" s="416">
        <v>1</v>
      </c>
      <c r="N26" s="416">
        <v>0</v>
      </c>
      <c r="O26" s="416">
        <v>1</v>
      </c>
      <c r="P26" s="416">
        <v>1</v>
      </c>
      <c r="Q26" s="417">
        <v>0</v>
      </c>
      <c r="R26" s="418">
        <f t="shared" si="0"/>
        <v>32</v>
      </c>
      <c r="S26" s="360"/>
      <c r="T26" s="362"/>
    </row>
    <row r="27" spans="1:20" ht="16.5">
      <c r="A27" s="355">
        <v>11</v>
      </c>
      <c r="B27" s="356">
        <v>715</v>
      </c>
      <c r="C27" s="357" t="s">
        <v>1621</v>
      </c>
      <c r="D27" s="357" t="s">
        <v>523</v>
      </c>
      <c r="E27" s="357" t="s">
        <v>889</v>
      </c>
      <c r="F27" s="358" t="s">
        <v>1622</v>
      </c>
      <c r="G27" s="416">
        <v>6</v>
      </c>
      <c r="H27" s="416">
        <v>12</v>
      </c>
      <c r="I27" s="416">
        <v>7</v>
      </c>
      <c r="J27" s="416">
        <v>1</v>
      </c>
      <c r="K27" s="416">
        <v>0</v>
      </c>
      <c r="L27" s="416">
        <v>0</v>
      </c>
      <c r="M27" s="416">
        <v>1</v>
      </c>
      <c r="N27" s="416">
        <v>1</v>
      </c>
      <c r="O27" s="416">
        <v>1</v>
      </c>
      <c r="P27" s="416">
        <v>2</v>
      </c>
      <c r="Q27" s="417">
        <v>0</v>
      </c>
      <c r="R27" s="418">
        <f t="shared" si="0"/>
        <v>31</v>
      </c>
      <c r="S27" s="360"/>
      <c r="T27" s="362"/>
    </row>
    <row r="28" spans="1:20" ht="16.5">
      <c r="A28" s="355">
        <v>12</v>
      </c>
      <c r="B28" s="356">
        <v>707</v>
      </c>
      <c r="C28" s="357" t="s">
        <v>1623</v>
      </c>
      <c r="D28" s="357" t="s">
        <v>523</v>
      </c>
      <c r="E28" s="357" t="s">
        <v>587</v>
      </c>
      <c r="F28" s="358" t="s">
        <v>1624</v>
      </c>
      <c r="G28" s="416">
        <v>7</v>
      </c>
      <c r="H28" s="416">
        <v>8</v>
      </c>
      <c r="I28" s="416">
        <v>9</v>
      </c>
      <c r="J28" s="416">
        <v>0</v>
      </c>
      <c r="K28" s="416">
        <v>0</v>
      </c>
      <c r="L28" s="416">
        <v>0</v>
      </c>
      <c r="M28" s="416">
        <v>1</v>
      </c>
      <c r="N28" s="416">
        <v>3</v>
      </c>
      <c r="O28" s="416">
        <v>1</v>
      </c>
      <c r="P28" s="416">
        <v>1</v>
      </c>
      <c r="Q28" s="417">
        <v>0</v>
      </c>
      <c r="R28" s="418">
        <f t="shared" si="0"/>
        <v>30</v>
      </c>
      <c r="S28" s="360"/>
      <c r="T28" s="362"/>
    </row>
    <row r="29" spans="1:20" ht="16.5">
      <c r="A29" s="355">
        <v>12</v>
      </c>
      <c r="B29" s="356">
        <v>722</v>
      </c>
      <c r="C29" s="357" t="s">
        <v>1625</v>
      </c>
      <c r="D29" s="357" t="s">
        <v>625</v>
      </c>
      <c r="E29" s="357" t="s">
        <v>937</v>
      </c>
      <c r="F29" s="358" t="s">
        <v>1484</v>
      </c>
      <c r="G29" s="416">
        <v>7</v>
      </c>
      <c r="H29" s="416">
        <v>10</v>
      </c>
      <c r="I29" s="416">
        <v>3</v>
      </c>
      <c r="J29" s="416">
        <v>0</v>
      </c>
      <c r="K29" s="416">
        <v>2</v>
      </c>
      <c r="L29" s="416">
        <v>2</v>
      </c>
      <c r="M29" s="416">
        <v>2</v>
      </c>
      <c r="N29" s="416">
        <v>2</v>
      </c>
      <c r="O29" s="416">
        <v>1</v>
      </c>
      <c r="P29" s="416">
        <v>1</v>
      </c>
      <c r="Q29" s="417">
        <v>0</v>
      </c>
      <c r="R29" s="418">
        <f t="shared" si="0"/>
        <v>30</v>
      </c>
      <c r="S29" s="360"/>
      <c r="T29" s="362"/>
    </row>
    <row r="30" spans="1:20" ht="16.5">
      <c r="A30" s="355">
        <v>14</v>
      </c>
      <c r="B30" s="356">
        <v>723</v>
      </c>
      <c r="C30" s="357" t="s">
        <v>1626</v>
      </c>
      <c r="D30" s="357" t="s">
        <v>586</v>
      </c>
      <c r="E30" s="357" t="s">
        <v>919</v>
      </c>
      <c r="F30" s="358" t="s">
        <v>1503</v>
      </c>
      <c r="G30" s="416">
        <v>6</v>
      </c>
      <c r="H30" s="416">
        <v>9</v>
      </c>
      <c r="I30" s="416">
        <v>3</v>
      </c>
      <c r="J30" s="416">
        <v>1</v>
      </c>
      <c r="K30" s="416">
        <v>6</v>
      </c>
      <c r="L30" s="416">
        <v>0</v>
      </c>
      <c r="M30" s="416">
        <v>1</v>
      </c>
      <c r="N30" s="416">
        <v>0</v>
      </c>
      <c r="O30" s="416">
        <v>0</v>
      </c>
      <c r="P30" s="416">
        <v>2</v>
      </c>
      <c r="Q30" s="417">
        <v>1</v>
      </c>
      <c r="R30" s="418">
        <f t="shared" si="0"/>
        <v>29</v>
      </c>
      <c r="S30" s="360"/>
      <c r="T30" s="362"/>
    </row>
    <row r="31" spans="1:20" ht="16.5">
      <c r="A31" s="355">
        <v>15</v>
      </c>
      <c r="B31" s="356">
        <v>711</v>
      </c>
      <c r="C31" s="357" t="s">
        <v>1627</v>
      </c>
      <c r="D31" s="357" t="s">
        <v>1628</v>
      </c>
      <c r="E31" s="357" t="s">
        <v>846</v>
      </c>
      <c r="F31" s="358" t="s">
        <v>1629</v>
      </c>
      <c r="G31" s="416">
        <v>8</v>
      </c>
      <c r="H31" s="416">
        <v>9</v>
      </c>
      <c r="I31" s="416">
        <v>0</v>
      </c>
      <c r="J31" s="416">
        <v>0</v>
      </c>
      <c r="K31" s="416">
        <v>2</v>
      </c>
      <c r="L31" s="416">
        <v>0</v>
      </c>
      <c r="M31" s="416">
        <v>1</v>
      </c>
      <c r="N31" s="416">
        <v>1</v>
      </c>
      <c r="O31" s="416">
        <v>2</v>
      </c>
      <c r="P31" s="416">
        <v>1</v>
      </c>
      <c r="Q31" s="417">
        <v>0</v>
      </c>
      <c r="R31" s="418">
        <f t="shared" si="0"/>
        <v>24</v>
      </c>
      <c r="S31" s="360"/>
      <c r="T31" s="362"/>
    </row>
    <row r="32" spans="1:20" ht="16.5">
      <c r="A32" s="355">
        <v>15</v>
      </c>
      <c r="B32" s="356">
        <v>721</v>
      </c>
      <c r="C32" s="357" t="s">
        <v>1630</v>
      </c>
      <c r="D32" s="357" t="s">
        <v>658</v>
      </c>
      <c r="E32" s="357" t="s">
        <v>974</v>
      </c>
      <c r="F32" s="358" t="s">
        <v>1508</v>
      </c>
      <c r="G32" s="420">
        <v>4</v>
      </c>
      <c r="H32" s="420">
        <v>9</v>
      </c>
      <c r="I32" s="420">
        <v>2</v>
      </c>
      <c r="J32" s="420">
        <v>0</v>
      </c>
      <c r="K32" s="420">
        <v>0</v>
      </c>
      <c r="L32" s="420">
        <v>2</v>
      </c>
      <c r="M32" s="420">
        <v>3</v>
      </c>
      <c r="N32" s="420">
        <v>0</v>
      </c>
      <c r="O32" s="420">
        <v>1</v>
      </c>
      <c r="P32" s="420">
        <v>3</v>
      </c>
      <c r="Q32" s="417">
        <v>0</v>
      </c>
      <c r="R32" s="418">
        <f t="shared" si="0"/>
        <v>24</v>
      </c>
      <c r="S32" s="360"/>
      <c r="T32" s="362"/>
    </row>
    <row r="33" spans="1:20" ht="16.5">
      <c r="A33" s="355">
        <v>17</v>
      </c>
      <c r="B33" s="356">
        <v>702</v>
      </c>
      <c r="C33" s="357" t="s">
        <v>1631</v>
      </c>
      <c r="D33" s="357" t="s">
        <v>1425</v>
      </c>
      <c r="E33" s="357" t="s">
        <v>907</v>
      </c>
      <c r="F33" s="358" t="s">
        <v>1567</v>
      </c>
      <c r="G33" s="419">
        <v>10</v>
      </c>
      <c r="H33" s="419">
        <v>7</v>
      </c>
      <c r="I33" s="419">
        <v>3</v>
      </c>
      <c r="J33" s="419">
        <v>1</v>
      </c>
      <c r="K33" s="419">
        <v>0</v>
      </c>
      <c r="L33" s="419">
        <v>0</v>
      </c>
      <c r="M33" s="419">
        <v>0</v>
      </c>
      <c r="N33" s="419">
        <v>0</v>
      </c>
      <c r="O33" s="419">
        <v>1</v>
      </c>
      <c r="P33" s="419">
        <v>1</v>
      </c>
      <c r="Q33" s="421">
        <v>0</v>
      </c>
      <c r="R33" s="418">
        <f t="shared" si="0"/>
        <v>23</v>
      </c>
      <c r="S33" s="360"/>
      <c r="T33" s="362"/>
    </row>
    <row r="34" spans="1:20" ht="16.5">
      <c r="A34" s="355">
        <v>17</v>
      </c>
      <c r="B34" s="356">
        <v>724</v>
      </c>
      <c r="C34" s="357" t="s">
        <v>1074</v>
      </c>
      <c r="D34" s="357" t="s">
        <v>1632</v>
      </c>
      <c r="E34" s="357" t="s">
        <v>528</v>
      </c>
      <c r="F34" s="358" t="s">
        <v>1157</v>
      </c>
      <c r="G34" s="416">
        <v>4</v>
      </c>
      <c r="H34" s="420">
        <v>8</v>
      </c>
      <c r="I34" s="420">
        <v>1</v>
      </c>
      <c r="J34" s="420">
        <v>1</v>
      </c>
      <c r="K34" s="420">
        <v>1</v>
      </c>
      <c r="L34" s="420">
        <v>4</v>
      </c>
      <c r="M34" s="420">
        <v>2</v>
      </c>
      <c r="N34" s="420">
        <v>1</v>
      </c>
      <c r="O34" s="420">
        <v>1</v>
      </c>
      <c r="P34" s="420">
        <v>0</v>
      </c>
      <c r="Q34" s="417">
        <v>0</v>
      </c>
      <c r="R34" s="418">
        <f t="shared" si="0"/>
        <v>23</v>
      </c>
      <c r="S34" s="360"/>
      <c r="T34" s="362"/>
    </row>
    <row r="35" spans="1:20" ht="16.5">
      <c r="A35" s="355">
        <v>19</v>
      </c>
      <c r="B35" s="356">
        <v>714</v>
      </c>
      <c r="C35" s="357" t="s">
        <v>965</v>
      </c>
      <c r="D35" s="357" t="s">
        <v>616</v>
      </c>
      <c r="E35" s="357" t="s">
        <v>928</v>
      </c>
      <c r="F35" s="358" t="s">
        <v>1507</v>
      </c>
      <c r="G35" s="416">
        <v>7</v>
      </c>
      <c r="H35" s="416">
        <v>6</v>
      </c>
      <c r="I35" s="416">
        <v>0</v>
      </c>
      <c r="J35" s="416">
        <v>0</v>
      </c>
      <c r="K35" s="416">
        <v>2</v>
      </c>
      <c r="L35" s="416">
        <v>0</v>
      </c>
      <c r="M35" s="416">
        <v>1</v>
      </c>
      <c r="N35" s="416">
        <v>0</v>
      </c>
      <c r="O35" s="416">
        <v>1</v>
      </c>
      <c r="P35" s="416">
        <v>0</v>
      </c>
      <c r="Q35" s="417">
        <v>0</v>
      </c>
      <c r="R35" s="418">
        <f t="shared" si="0"/>
        <v>17</v>
      </c>
      <c r="S35" s="360"/>
      <c r="T35" s="362"/>
    </row>
    <row r="36" spans="1:20" ht="16.5">
      <c r="A36" s="355"/>
      <c r="B36" s="356">
        <v>713</v>
      </c>
      <c r="C36" s="357" t="s">
        <v>1511</v>
      </c>
      <c r="D36" s="357" t="s">
        <v>631</v>
      </c>
      <c r="E36" s="357" t="s">
        <v>1005</v>
      </c>
      <c r="F36" s="358" t="s">
        <v>1512</v>
      </c>
      <c r="G36" s="422" t="s">
        <v>644</v>
      </c>
      <c r="H36" s="359"/>
      <c r="I36" s="359"/>
      <c r="J36" s="359"/>
      <c r="K36" s="359"/>
      <c r="L36" s="359"/>
      <c r="M36" s="359"/>
      <c r="N36" s="359"/>
      <c r="O36" s="359"/>
      <c r="P36" s="359"/>
      <c r="Q36" s="360"/>
      <c r="R36" s="418"/>
      <c r="S36" s="360"/>
      <c r="T36" s="362"/>
    </row>
    <row r="37" spans="1:20" ht="16.5">
      <c r="A37" s="355"/>
      <c r="B37" s="423">
        <v>701</v>
      </c>
      <c r="C37" s="357" t="s">
        <v>1633</v>
      </c>
      <c r="D37" s="357" t="s">
        <v>608</v>
      </c>
      <c r="E37" s="357" t="s">
        <v>948</v>
      </c>
      <c r="F37" s="358" t="s">
        <v>1533</v>
      </c>
      <c r="G37" s="422" t="s">
        <v>644</v>
      </c>
      <c r="H37" s="374"/>
      <c r="I37" s="374"/>
      <c r="J37" s="374"/>
      <c r="K37" s="374"/>
      <c r="L37" s="374"/>
      <c r="M37" s="374"/>
      <c r="N37" s="374"/>
      <c r="O37" s="374"/>
      <c r="P37" s="374"/>
      <c r="Q37" s="424"/>
      <c r="R37" s="418"/>
      <c r="S37" s="360"/>
      <c r="T37" s="362"/>
    </row>
    <row r="38" spans="1:20" ht="16.5">
      <c r="A38" s="355"/>
      <c r="B38" s="356">
        <v>708</v>
      </c>
      <c r="C38" s="357" t="s">
        <v>792</v>
      </c>
      <c r="D38" s="357" t="s">
        <v>560</v>
      </c>
      <c r="E38" s="357" t="s">
        <v>931</v>
      </c>
      <c r="F38" s="358" t="s">
        <v>856</v>
      </c>
      <c r="G38" s="422" t="s">
        <v>644</v>
      </c>
      <c r="H38" s="359"/>
      <c r="I38" s="359"/>
      <c r="J38" s="359"/>
      <c r="K38" s="359"/>
      <c r="L38" s="359"/>
      <c r="M38" s="359"/>
      <c r="N38" s="359"/>
      <c r="O38" s="359"/>
      <c r="P38" s="359"/>
      <c r="Q38" s="360"/>
      <c r="R38" s="418"/>
      <c r="S38" s="360"/>
      <c r="T38" s="362"/>
    </row>
    <row r="39" spans="1:20" ht="16.5">
      <c r="A39" s="355"/>
      <c r="B39" s="356">
        <v>718</v>
      </c>
      <c r="C39" s="357" t="s">
        <v>891</v>
      </c>
      <c r="D39" s="357" t="s">
        <v>852</v>
      </c>
      <c r="E39" s="357" t="s">
        <v>892</v>
      </c>
      <c r="F39" s="358" t="s">
        <v>1634</v>
      </c>
      <c r="G39" s="422" t="s">
        <v>644</v>
      </c>
      <c r="H39" s="359"/>
      <c r="I39" s="359"/>
      <c r="J39" s="359"/>
      <c r="K39" s="359"/>
      <c r="L39" s="359"/>
      <c r="M39" s="359"/>
      <c r="N39" s="359"/>
      <c r="O39" s="359"/>
      <c r="P39" s="359"/>
      <c r="Q39" s="360"/>
      <c r="R39" s="418"/>
      <c r="S39" s="360"/>
      <c r="T39" s="362"/>
    </row>
    <row r="40" spans="1:20" ht="17.25" thickBot="1">
      <c r="A40" s="375"/>
      <c r="B40" s="376">
        <v>720</v>
      </c>
      <c r="C40" s="377" t="s">
        <v>1635</v>
      </c>
      <c r="D40" s="377" t="s">
        <v>775</v>
      </c>
      <c r="E40" s="377" t="s">
        <v>939</v>
      </c>
      <c r="F40" s="425" t="s">
        <v>1494</v>
      </c>
      <c r="G40" s="426" t="s">
        <v>644</v>
      </c>
      <c r="H40" s="379"/>
      <c r="I40" s="379"/>
      <c r="J40" s="379"/>
      <c r="K40" s="379"/>
      <c r="L40" s="379"/>
      <c r="M40" s="379"/>
      <c r="N40" s="379"/>
      <c r="O40" s="379"/>
      <c r="P40" s="379"/>
      <c r="Q40" s="380"/>
      <c r="R40" s="397"/>
      <c r="S40" s="380"/>
      <c r="T40" s="427"/>
    </row>
    <row r="42" ht="13.5" thickBot="1">
      <c r="F42" s="402" t="s">
        <v>1636</v>
      </c>
    </row>
    <row r="43" spans="1:22" ht="33">
      <c r="A43" s="373" t="s">
        <v>820</v>
      </c>
      <c r="B43" s="382" t="s">
        <v>821</v>
      </c>
      <c r="C43" s="331" t="s">
        <v>499</v>
      </c>
      <c r="D43" s="331" t="s">
        <v>500</v>
      </c>
      <c r="E43" s="331" t="s">
        <v>823</v>
      </c>
      <c r="F43" s="331" t="s">
        <v>510</v>
      </c>
      <c r="G43" s="332">
        <v>1</v>
      </c>
      <c r="H43" s="332">
        <v>2</v>
      </c>
      <c r="I43" s="332">
        <v>3</v>
      </c>
      <c r="J43" s="332">
        <v>4</v>
      </c>
      <c r="K43" s="332">
        <v>5</v>
      </c>
      <c r="L43" s="332">
        <v>6</v>
      </c>
      <c r="M43" s="332">
        <v>7</v>
      </c>
      <c r="N43" s="332">
        <v>8</v>
      </c>
      <c r="O43" s="332">
        <v>9</v>
      </c>
      <c r="P43" s="332">
        <v>10</v>
      </c>
      <c r="Q43" s="332">
        <v>11</v>
      </c>
      <c r="R43" s="332">
        <v>12</v>
      </c>
      <c r="S43" s="332" t="s">
        <v>1479</v>
      </c>
      <c r="T43" s="332" t="s">
        <v>824</v>
      </c>
      <c r="U43" s="428" t="s">
        <v>1480</v>
      </c>
      <c r="V43" s="429" t="s">
        <v>825</v>
      </c>
    </row>
    <row r="44" spans="1:22" ht="17.25" thickBot="1">
      <c r="A44" s="430"/>
      <c r="B44" s="431"/>
      <c r="C44" s="431"/>
      <c r="D44" s="431"/>
      <c r="E44" s="431"/>
      <c r="F44" s="431"/>
      <c r="G44" s="381">
        <v>10</v>
      </c>
      <c r="H44" s="381">
        <v>10</v>
      </c>
      <c r="I44" s="381">
        <v>10</v>
      </c>
      <c r="J44" s="381">
        <v>5</v>
      </c>
      <c r="K44" s="381">
        <v>6</v>
      </c>
      <c r="L44" s="381">
        <v>8</v>
      </c>
      <c r="M44" s="381">
        <v>4</v>
      </c>
      <c r="N44" s="381">
        <v>6</v>
      </c>
      <c r="O44" s="381">
        <v>12</v>
      </c>
      <c r="P44" s="381">
        <v>8</v>
      </c>
      <c r="Q44" s="381">
        <v>4</v>
      </c>
      <c r="R44" s="381">
        <v>7</v>
      </c>
      <c r="S44" s="381">
        <v>10</v>
      </c>
      <c r="T44" s="397">
        <f aca="true" t="shared" si="1" ref="T44:T66">SUM(G44:S44)</f>
        <v>100</v>
      </c>
      <c r="U44" s="381"/>
      <c r="V44" s="432"/>
    </row>
    <row r="45" spans="1:22" ht="13.5">
      <c r="A45" s="433">
        <v>1</v>
      </c>
      <c r="B45" s="434">
        <v>802</v>
      </c>
      <c r="C45" s="435" t="s">
        <v>776</v>
      </c>
      <c r="D45" s="435" t="s">
        <v>538</v>
      </c>
      <c r="E45" s="435" t="s">
        <v>528</v>
      </c>
      <c r="F45" s="436" t="s">
        <v>1519</v>
      </c>
      <c r="G45" s="437">
        <v>6</v>
      </c>
      <c r="H45" s="437">
        <v>6</v>
      </c>
      <c r="I45" s="437">
        <v>8</v>
      </c>
      <c r="J45" s="437">
        <v>5</v>
      </c>
      <c r="K45" s="437">
        <v>6</v>
      </c>
      <c r="L45" s="437">
        <v>2</v>
      </c>
      <c r="M45" s="437">
        <v>1</v>
      </c>
      <c r="N45" s="437">
        <v>2</v>
      </c>
      <c r="O45" s="437">
        <v>1</v>
      </c>
      <c r="P45" s="437">
        <v>2</v>
      </c>
      <c r="Q45" s="437">
        <v>3</v>
      </c>
      <c r="R45" s="437">
        <v>2</v>
      </c>
      <c r="S45" s="438">
        <v>5</v>
      </c>
      <c r="T45" s="439">
        <f t="shared" si="1"/>
        <v>49</v>
      </c>
      <c r="U45" s="440" t="s">
        <v>515</v>
      </c>
      <c r="V45" s="441" t="s">
        <v>828</v>
      </c>
    </row>
    <row r="46" spans="1:22" ht="13.5">
      <c r="A46" s="407">
        <v>2</v>
      </c>
      <c r="B46" s="408">
        <v>821</v>
      </c>
      <c r="C46" s="414" t="s">
        <v>1330</v>
      </c>
      <c r="D46" s="414" t="s">
        <v>661</v>
      </c>
      <c r="E46" s="414" t="s">
        <v>889</v>
      </c>
      <c r="F46" s="456" t="s">
        <v>1622</v>
      </c>
      <c r="G46" s="442">
        <v>5.5</v>
      </c>
      <c r="H46" s="442">
        <v>0</v>
      </c>
      <c r="I46" s="442">
        <v>10</v>
      </c>
      <c r="J46" s="442">
        <v>0</v>
      </c>
      <c r="K46" s="442">
        <v>0</v>
      </c>
      <c r="L46" s="442">
        <v>3</v>
      </c>
      <c r="M46" s="442">
        <v>2</v>
      </c>
      <c r="N46" s="442">
        <v>3</v>
      </c>
      <c r="O46" s="442">
        <v>9</v>
      </c>
      <c r="P46" s="442">
        <v>6</v>
      </c>
      <c r="Q46" s="442">
        <v>2</v>
      </c>
      <c r="R46" s="442">
        <v>1</v>
      </c>
      <c r="S46" s="412">
        <v>2</v>
      </c>
      <c r="T46" s="443">
        <f t="shared" si="1"/>
        <v>43.5</v>
      </c>
      <c r="U46" s="414" t="s">
        <v>1329</v>
      </c>
      <c r="V46" s="444"/>
    </row>
    <row r="47" spans="1:22" ht="13.5">
      <c r="A47" s="407">
        <v>3</v>
      </c>
      <c r="B47" s="408">
        <v>808</v>
      </c>
      <c r="C47" s="409" t="s">
        <v>1250</v>
      </c>
      <c r="D47" s="409" t="s">
        <v>610</v>
      </c>
      <c r="E47" s="409" t="s">
        <v>576</v>
      </c>
      <c r="F47" s="410" t="s">
        <v>1489</v>
      </c>
      <c r="G47" s="411">
        <v>7</v>
      </c>
      <c r="H47" s="411">
        <v>5</v>
      </c>
      <c r="I47" s="411">
        <v>2</v>
      </c>
      <c r="J47" s="411">
        <v>0</v>
      </c>
      <c r="K47" s="411">
        <v>5</v>
      </c>
      <c r="L47" s="411">
        <v>1</v>
      </c>
      <c r="M47" s="411">
        <v>1</v>
      </c>
      <c r="N47" s="411">
        <v>1</v>
      </c>
      <c r="O47" s="411">
        <v>3</v>
      </c>
      <c r="P47" s="411">
        <v>0</v>
      </c>
      <c r="Q47" s="411">
        <v>3</v>
      </c>
      <c r="R47" s="411">
        <v>1</v>
      </c>
      <c r="S47" s="412">
        <v>8</v>
      </c>
      <c r="T47" s="443">
        <f t="shared" si="1"/>
        <v>37</v>
      </c>
      <c r="U47" s="414" t="s">
        <v>1329</v>
      </c>
      <c r="V47" s="445" t="s">
        <v>828</v>
      </c>
    </row>
    <row r="48" spans="1:22" ht="13.5">
      <c r="A48" s="407">
        <v>4</v>
      </c>
      <c r="B48" s="408">
        <v>825</v>
      </c>
      <c r="C48" s="409" t="s">
        <v>960</v>
      </c>
      <c r="D48" s="409" t="s">
        <v>612</v>
      </c>
      <c r="E48" s="409" t="s">
        <v>524</v>
      </c>
      <c r="F48" s="410" t="s">
        <v>1637</v>
      </c>
      <c r="G48" s="411">
        <v>5</v>
      </c>
      <c r="H48" s="442">
        <v>3</v>
      </c>
      <c r="I48" s="442">
        <v>4</v>
      </c>
      <c r="J48" s="442">
        <v>2</v>
      </c>
      <c r="K48" s="442">
        <v>1</v>
      </c>
      <c r="L48" s="442">
        <v>2</v>
      </c>
      <c r="M48" s="442">
        <v>4</v>
      </c>
      <c r="N48" s="442">
        <v>1</v>
      </c>
      <c r="O48" s="442">
        <v>5</v>
      </c>
      <c r="P48" s="442">
        <v>3</v>
      </c>
      <c r="Q48" s="442">
        <v>0</v>
      </c>
      <c r="R48" s="442">
        <v>1</v>
      </c>
      <c r="S48" s="412">
        <v>5</v>
      </c>
      <c r="T48" s="443">
        <f t="shared" si="1"/>
        <v>36</v>
      </c>
      <c r="U48" s="414" t="s">
        <v>1329</v>
      </c>
      <c r="V48" s="444"/>
    </row>
    <row r="49" spans="1:22" ht="16.5">
      <c r="A49" s="355">
        <v>5</v>
      </c>
      <c r="B49" s="356">
        <v>814</v>
      </c>
      <c r="C49" s="357" t="s">
        <v>854</v>
      </c>
      <c r="D49" s="357" t="s">
        <v>523</v>
      </c>
      <c r="E49" s="357" t="s">
        <v>931</v>
      </c>
      <c r="F49" s="358" t="s">
        <v>1541</v>
      </c>
      <c r="G49" s="416">
        <v>4</v>
      </c>
      <c r="H49" s="416">
        <v>0</v>
      </c>
      <c r="I49" s="416">
        <v>7</v>
      </c>
      <c r="J49" s="416">
        <v>4</v>
      </c>
      <c r="K49" s="416">
        <v>2</v>
      </c>
      <c r="L49" s="416">
        <v>4</v>
      </c>
      <c r="M49" s="416">
        <v>4</v>
      </c>
      <c r="N49" s="416">
        <v>0</v>
      </c>
      <c r="O49" s="416">
        <v>2</v>
      </c>
      <c r="P49" s="416">
        <v>2</v>
      </c>
      <c r="Q49" s="416">
        <v>0</v>
      </c>
      <c r="R49" s="416">
        <v>0</v>
      </c>
      <c r="S49" s="417">
        <v>1</v>
      </c>
      <c r="T49" s="386">
        <f t="shared" si="1"/>
        <v>30</v>
      </c>
      <c r="U49" s="360"/>
      <c r="V49" s="446"/>
    </row>
    <row r="50" spans="1:22" ht="16.5">
      <c r="A50" s="355">
        <v>5</v>
      </c>
      <c r="B50" s="356">
        <v>819</v>
      </c>
      <c r="C50" s="357" t="s">
        <v>1638</v>
      </c>
      <c r="D50" s="357" t="s">
        <v>787</v>
      </c>
      <c r="E50" s="357" t="s">
        <v>1005</v>
      </c>
      <c r="F50" s="358" t="s">
        <v>1512</v>
      </c>
      <c r="G50" s="416">
        <v>5</v>
      </c>
      <c r="H50" s="416">
        <v>4</v>
      </c>
      <c r="I50" s="416">
        <v>5</v>
      </c>
      <c r="J50" s="416">
        <v>2</v>
      </c>
      <c r="K50" s="416">
        <v>0</v>
      </c>
      <c r="L50" s="416">
        <v>3</v>
      </c>
      <c r="M50" s="416">
        <v>3</v>
      </c>
      <c r="N50" s="416">
        <v>0</v>
      </c>
      <c r="O50" s="416">
        <v>0</v>
      </c>
      <c r="P50" s="416">
        <v>4</v>
      </c>
      <c r="Q50" s="416">
        <v>1</v>
      </c>
      <c r="R50" s="416">
        <v>3</v>
      </c>
      <c r="S50" s="417">
        <v>0</v>
      </c>
      <c r="T50" s="386">
        <f t="shared" si="1"/>
        <v>30</v>
      </c>
      <c r="U50" s="360"/>
      <c r="V50" s="446"/>
    </row>
    <row r="51" spans="1:22" ht="16.5">
      <c r="A51" s="355">
        <v>7</v>
      </c>
      <c r="B51" s="356">
        <v>810</v>
      </c>
      <c r="C51" s="357" t="s">
        <v>968</v>
      </c>
      <c r="D51" s="357" t="s">
        <v>969</v>
      </c>
      <c r="E51" s="357" t="s">
        <v>532</v>
      </c>
      <c r="F51" s="358" t="s">
        <v>1617</v>
      </c>
      <c r="G51" s="416">
        <v>5</v>
      </c>
      <c r="H51" s="416">
        <v>5</v>
      </c>
      <c r="I51" s="416">
        <v>4</v>
      </c>
      <c r="J51" s="416">
        <v>1</v>
      </c>
      <c r="K51" s="416">
        <v>1</v>
      </c>
      <c r="L51" s="416">
        <v>2</v>
      </c>
      <c r="M51" s="416">
        <v>1</v>
      </c>
      <c r="N51" s="416">
        <v>0</v>
      </c>
      <c r="O51" s="416">
        <v>0</v>
      </c>
      <c r="P51" s="416">
        <v>0</v>
      </c>
      <c r="Q51" s="416">
        <v>0</v>
      </c>
      <c r="R51" s="416">
        <v>2</v>
      </c>
      <c r="S51" s="417">
        <v>8</v>
      </c>
      <c r="T51" s="386">
        <f t="shared" si="1"/>
        <v>29</v>
      </c>
      <c r="U51" s="360"/>
      <c r="V51" s="447"/>
    </row>
    <row r="52" spans="1:22" ht="16.5">
      <c r="A52" s="355">
        <v>8</v>
      </c>
      <c r="B52" s="356">
        <v>822</v>
      </c>
      <c r="C52" s="357" t="s">
        <v>1246</v>
      </c>
      <c r="D52" s="357" t="s">
        <v>552</v>
      </c>
      <c r="E52" s="357" t="s">
        <v>886</v>
      </c>
      <c r="F52" s="358" t="s">
        <v>1529</v>
      </c>
      <c r="G52" s="416">
        <v>5</v>
      </c>
      <c r="H52" s="416">
        <v>4</v>
      </c>
      <c r="I52" s="416">
        <v>5</v>
      </c>
      <c r="J52" s="416">
        <v>1</v>
      </c>
      <c r="K52" s="416">
        <v>1</v>
      </c>
      <c r="L52" s="416">
        <v>2</v>
      </c>
      <c r="M52" s="416">
        <v>1</v>
      </c>
      <c r="N52" s="416">
        <v>0</v>
      </c>
      <c r="O52" s="416">
        <v>3</v>
      </c>
      <c r="P52" s="416">
        <v>2</v>
      </c>
      <c r="Q52" s="416">
        <v>1</v>
      </c>
      <c r="R52" s="416">
        <v>0</v>
      </c>
      <c r="S52" s="417">
        <v>2</v>
      </c>
      <c r="T52" s="386">
        <f t="shared" si="1"/>
        <v>27</v>
      </c>
      <c r="U52" s="360"/>
      <c r="V52" s="446"/>
    </row>
    <row r="53" spans="1:22" ht="16.5">
      <c r="A53" s="355">
        <v>8</v>
      </c>
      <c r="B53" s="356">
        <v>823</v>
      </c>
      <c r="C53" s="357" t="s">
        <v>1639</v>
      </c>
      <c r="D53" s="357" t="s">
        <v>741</v>
      </c>
      <c r="E53" s="357" t="s">
        <v>681</v>
      </c>
      <c r="F53" s="358" t="s">
        <v>1544</v>
      </c>
      <c r="G53" s="416">
        <v>4</v>
      </c>
      <c r="H53" s="416">
        <v>3</v>
      </c>
      <c r="I53" s="416">
        <v>5</v>
      </c>
      <c r="J53" s="416">
        <v>0</v>
      </c>
      <c r="K53" s="416">
        <v>0</v>
      </c>
      <c r="L53" s="416">
        <v>0</v>
      </c>
      <c r="M53" s="416">
        <v>1</v>
      </c>
      <c r="N53" s="416">
        <v>0</v>
      </c>
      <c r="O53" s="416">
        <v>0</v>
      </c>
      <c r="P53" s="416">
        <v>4</v>
      </c>
      <c r="Q53" s="416">
        <v>2</v>
      </c>
      <c r="R53" s="416">
        <v>0</v>
      </c>
      <c r="S53" s="417">
        <v>8</v>
      </c>
      <c r="T53" s="386">
        <f t="shared" si="1"/>
        <v>27</v>
      </c>
      <c r="U53" s="360"/>
      <c r="V53" s="446"/>
    </row>
    <row r="54" spans="1:22" ht="16.5">
      <c r="A54" s="355">
        <v>10</v>
      </c>
      <c r="B54" s="356">
        <v>804</v>
      </c>
      <c r="C54" s="357" t="s">
        <v>1640</v>
      </c>
      <c r="D54" s="357" t="s">
        <v>858</v>
      </c>
      <c r="E54" s="357" t="s">
        <v>545</v>
      </c>
      <c r="F54" s="358" t="s">
        <v>1573</v>
      </c>
      <c r="G54" s="416">
        <v>5</v>
      </c>
      <c r="H54" s="416">
        <v>5</v>
      </c>
      <c r="I54" s="416">
        <v>4</v>
      </c>
      <c r="J54" s="416">
        <v>2</v>
      </c>
      <c r="K54" s="416">
        <v>2</v>
      </c>
      <c r="L54" s="416">
        <v>1</v>
      </c>
      <c r="M54" s="416">
        <v>1</v>
      </c>
      <c r="N54" s="416">
        <v>0</v>
      </c>
      <c r="O54" s="416">
        <v>0</v>
      </c>
      <c r="P54" s="416">
        <v>2</v>
      </c>
      <c r="Q54" s="416">
        <v>1</v>
      </c>
      <c r="R54" s="416">
        <v>1</v>
      </c>
      <c r="S54" s="417">
        <v>2</v>
      </c>
      <c r="T54" s="386">
        <f t="shared" si="1"/>
        <v>26</v>
      </c>
      <c r="U54" s="360"/>
      <c r="V54" s="448" t="s">
        <v>828</v>
      </c>
    </row>
    <row r="55" spans="1:22" ht="16.5">
      <c r="A55" s="355">
        <v>11</v>
      </c>
      <c r="B55" s="356">
        <v>806</v>
      </c>
      <c r="C55" s="357" t="s">
        <v>1641</v>
      </c>
      <c r="D55" s="357" t="s">
        <v>571</v>
      </c>
      <c r="E55" s="357" t="s">
        <v>514</v>
      </c>
      <c r="F55" s="358" t="s">
        <v>1538</v>
      </c>
      <c r="G55" s="416">
        <v>5</v>
      </c>
      <c r="H55" s="416">
        <v>0</v>
      </c>
      <c r="I55" s="416">
        <v>7</v>
      </c>
      <c r="J55" s="416">
        <v>2</v>
      </c>
      <c r="K55" s="416">
        <v>0</v>
      </c>
      <c r="L55" s="416">
        <v>1</v>
      </c>
      <c r="M55" s="416">
        <v>3</v>
      </c>
      <c r="N55" s="416">
        <v>0</v>
      </c>
      <c r="O55" s="416">
        <v>0</v>
      </c>
      <c r="P55" s="416">
        <v>2</v>
      </c>
      <c r="Q55" s="416">
        <v>2</v>
      </c>
      <c r="R55" s="416">
        <v>1</v>
      </c>
      <c r="S55" s="417">
        <v>0</v>
      </c>
      <c r="T55" s="386">
        <f t="shared" si="1"/>
        <v>23</v>
      </c>
      <c r="U55" s="360"/>
      <c r="V55" s="448"/>
    </row>
    <row r="56" spans="1:22" ht="13.5">
      <c r="A56" s="355">
        <v>12</v>
      </c>
      <c r="B56" s="356">
        <v>801</v>
      </c>
      <c r="C56" s="357" t="s">
        <v>1642</v>
      </c>
      <c r="D56" s="357" t="s">
        <v>586</v>
      </c>
      <c r="E56" s="357" t="s">
        <v>528</v>
      </c>
      <c r="F56" s="358" t="s">
        <v>1519</v>
      </c>
      <c r="G56" s="419">
        <v>5</v>
      </c>
      <c r="H56" s="419">
        <v>1</v>
      </c>
      <c r="I56" s="419">
        <v>4</v>
      </c>
      <c r="J56" s="419">
        <v>0</v>
      </c>
      <c r="K56" s="419">
        <v>2</v>
      </c>
      <c r="L56" s="419">
        <v>1</v>
      </c>
      <c r="M56" s="419">
        <v>1</v>
      </c>
      <c r="N56" s="419">
        <v>0</v>
      </c>
      <c r="O56" s="419">
        <v>0</v>
      </c>
      <c r="P56" s="419">
        <v>2</v>
      </c>
      <c r="Q56" s="419">
        <v>1</v>
      </c>
      <c r="R56" s="419">
        <v>1</v>
      </c>
      <c r="S56" s="421">
        <v>4</v>
      </c>
      <c r="T56" s="386">
        <f t="shared" si="1"/>
        <v>22</v>
      </c>
      <c r="U56" s="422"/>
      <c r="V56" s="396"/>
    </row>
    <row r="57" spans="1:22" ht="16.5">
      <c r="A57" s="355">
        <v>12</v>
      </c>
      <c r="B57" s="356">
        <v>824</v>
      </c>
      <c r="C57" s="357" t="s">
        <v>1007</v>
      </c>
      <c r="D57" s="357" t="s">
        <v>586</v>
      </c>
      <c r="E57" s="357" t="s">
        <v>939</v>
      </c>
      <c r="F57" s="358" t="s">
        <v>1494</v>
      </c>
      <c r="G57" s="416">
        <v>4</v>
      </c>
      <c r="H57" s="416">
        <v>2</v>
      </c>
      <c r="I57" s="416">
        <v>4</v>
      </c>
      <c r="J57" s="416">
        <v>4</v>
      </c>
      <c r="K57" s="416">
        <v>3</v>
      </c>
      <c r="L57" s="416">
        <v>0</v>
      </c>
      <c r="M57" s="416">
        <v>1</v>
      </c>
      <c r="N57" s="416">
        <v>0</v>
      </c>
      <c r="O57" s="416">
        <v>0</v>
      </c>
      <c r="P57" s="416">
        <v>0</v>
      </c>
      <c r="Q57" s="416">
        <v>1</v>
      </c>
      <c r="R57" s="416">
        <v>1</v>
      </c>
      <c r="S57" s="417">
        <v>2</v>
      </c>
      <c r="T57" s="386">
        <f t="shared" si="1"/>
        <v>22</v>
      </c>
      <c r="U57" s="360"/>
      <c r="V57" s="446"/>
    </row>
    <row r="58" spans="1:22" ht="16.5">
      <c r="A58" s="355">
        <v>14</v>
      </c>
      <c r="B58" s="356">
        <v>817</v>
      </c>
      <c r="C58" s="357" t="s">
        <v>800</v>
      </c>
      <c r="D58" s="357" t="s">
        <v>552</v>
      </c>
      <c r="E58" s="357" t="s">
        <v>846</v>
      </c>
      <c r="F58" s="358" t="s">
        <v>1629</v>
      </c>
      <c r="G58" s="416">
        <v>3</v>
      </c>
      <c r="H58" s="416">
        <v>2</v>
      </c>
      <c r="I58" s="416">
        <v>8</v>
      </c>
      <c r="J58" s="416">
        <v>1</v>
      </c>
      <c r="K58" s="416">
        <v>0</v>
      </c>
      <c r="L58" s="416">
        <v>0</v>
      </c>
      <c r="M58" s="416">
        <v>0</v>
      </c>
      <c r="N58" s="416">
        <v>0</v>
      </c>
      <c r="O58" s="416">
        <v>4</v>
      </c>
      <c r="P58" s="416">
        <v>2</v>
      </c>
      <c r="Q58" s="416">
        <v>0</v>
      </c>
      <c r="R58" s="416">
        <v>1</v>
      </c>
      <c r="S58" s="417">
        <v>0</v>
      </c>
      <c r="T58" s="386">
        <f t="shared" si="1"/>
        <v>21</v>
      </c>
      <c r="U58" s="360"/>
      <c r="V58" s="446"/>
    </row>
    <row r="59" spans="1:22" ht="16.5">
      <c r="A59" s="355">
        <v>15</v>
      </c>
      <c r="B59" s="356">
        <v>812</v>
      </c>
      <c r="C59" s="357" t="s">
        <v>1643</v>
      </c>
      <c r="D59" s="357" t="s">
        <v>586</v>
      </c>
      <c r="E59" s="357" t="s">
        <v>597</v>
      </c>
      <c r="F59" s="358" t="s">
        <v>1543</v>
      </c>
      <c r="G59" s="416">
        <v>4</v>
      </c>
      <c r="H59" s="416">
        <v>0</v>
      </c>
      <c r="I59" s="416">
        <v>7</v>
      </c>
      <c r="J59" s="416">
        <v>2</v>
      </c>
      <c r="K59" s="416">
        <v>1</v>
      </c>
      <c r="L59" s="416">
        <v>0</v>
      </c>
      <c r="M59" s="416">
        <v>0</v>
      </c>
      <c r="N59" s="416">
        <v>1</v>
      </c>
      <c r="O59" s="416">
        <v>2</v>
      </c>
      <c r="P59" s="416">
        <v>1</v>
      </c>
      <c r="Q59" s="416">
        <v>1</v>
      </c>
      <c r="R59" s="416">
        <v>1</v>
      </c>
      <c r="S59" s="417">
        <v>0</v>
      </c>
      <c r="T59" s="386">
        <f t="shared" si="1"/>
        <v>20</v>
      </c>
      <c r="U59" s="360"/>
      <c r="V59" s="446"/>
    </row>
    <row r="60" spans="1:22" ht="16.5">
      <c r="A60" s="355">
        <v>16</v>
      </c>
      <c r="B60" s="356">
        <v>809</v>
      </c>
      <c r="C60" s="357" t="s">
        <v>1545</v>
      </c>
      <c r="D60" s="357" t="s">
        <v>688</v>
      </c>
      <c r="E60" s="357" t="s">
        <v>576</v>
      </c>
      <c r="F60" s="358" t="s">
        <v>1489</v>
      </c>
      <c r="G60" s="416">
        <v>4</v>
      </c>
      <c r="H60" s="416">
        <v>1</v>
      </c>
      <c r="I60" s="416">
        <v>5</v>
      </c>
      <c r="J60" s="416">
        <v>1</v>
      </c>
      <c r="K60" s="416">
        <v>0</v>
      </c>
      <c r="L60" s="416">
        <v>0</v>
      </c>
      <c r="M60" s="416">
        <v>1</v>
      </c>
      <c r="N60" s="416">
        <v>0</v>
      </c>
      <c r="O60" s="416">
        <v>2</v>
      </c>
      <c r="P60" s="416">
        <v>0</v>
      </c>
      <c r="Q60" s="416">
        <v>0</v>
      </c>
      <c r="R60" s="416">
        <v>4</v>
      </c>
      <c r="S60" s="417">
        <v>0</v>
      </c>
      <c r="T60" s="386">
        <f t="shared" si="1"/>
        <v>18</v>
      </c>
      <c r="U60" s="360"/>
      <c r="V60" s="446"/>
    </row>
    <row r="61" spans="1:22" ht="16.5">
      <c r="A61" s="355">
        <v>17</v>
      </c>
      <c r="B61" s="356">
        <v>805</v>
      </c>
      <c r="C61" s="357" t="s">
        <v>1644</v>
      </c>
      <c r="D61" s="357" t="s">
        <v>527</v>
      </c>
      <c r="E61" s="357" t="s">
        <v>545</v>
      </c>
      <c r="F61" s="358" t="s">
        <v>1573</v>
      </c>
      <c r="G61" s="416">
        <v>3</v>
      </c>
      <c r="H61" s="416">
        <v>0</v>
      </c>
      <c r="I61" s="416">
        <v>5</v>
      </c>
      <c r="J61" s="416">
        <v>1</v>
      </c>
      <c r="K61" s="416">
        <v>3</v>
      </c>
      <c r="L61" s="416">
        <v>0</v>
      </c>
      <c r="M61" s="416">
        <v>1</v>
      </c>
      <c r="N61" s="416">
        <v>0</v>
      </c>
      <c r="O61" s="416">
        <v>2</v>
      </c>
      <c r="P61" s="416">
        <v>1</v>
      </c>
      <c r="Q61" s="416">
        <v>1</v>
      </c>
      <c r="R61" s="416">
        <v>0</v>
      </c>
      <c r="S61" s="417">
        <v>0</v>
      </c>
      <c r="T61" s="386">
        <f t="shared" si="1"/>
        <v>17</v>
      </c>
      <c r="U61" s="360"/>
      <c r="V61" s="446"/>
    </row>
    <row r="62" spans="1:22" ht="16.5">
      <c r="A62" s="355">
        <v>17</v>
      </c>
      <c r="B62" s="356">
        <v>807</v>
      </c>
      <c r="C62" s="357" t="s">
        <v>1645</v>
      </c>
      <c r="D62" s="357" t="s">
        <v>858</v>
      </c>
      <c r="E62" s="357" t="s">
        <v>514</v>
      </c>
      <c r="F62" s="358" t="s">
        <v>1538</v>
      </c>
      <c r="G62" s="416">
        <v>3</v>
      </c>
      <c r="H62" s="416">
        <v>4</v>
      </c>
      <c r="I62" s="416">
        <v>3</v>
      </c>
      <c r="J62" s="416">
        <v>0</v>
      </c>
      <c r="K62" s="416">
        <v>0</v>
      </c>
      <c r="L62" s="416">
        <v>0</v>
      </c>
      <c r="M62" s="416">
        <v>3</v>
      </c>
      <c r="N62" s="416">
        <v>0</v>
      </c>
      <c r="O62" s="416">
        <v>0</v>
      </c>
      <c r="P62" s="416">
        <v>2</v>
      </c>
      <c r="Q62" s="416">
        <v>2</v>
      </c>
      <c r="R62" s="416">
        <v>0</v>
      </c>
      <c r="S62" s="417">
        <v>0</v>
      </c>
      <c r="T62" s="386">
        <f t="shared" si="1"/>
        <v>17</v>
      </c>
      <c r="U62" s="360"/>
      <c r="V62" s="448" t="s">
        <v>828</v>
      </c>
    </row>
    <row r="63" spans="1:22" ht="16.5">
      <c r="A63" s="355">
        <v>17</v>
      </c>
      <c r="B63" s="356">
        <v>816</v>
      </c>
      <c r="C63" s="357" t="s">
        <v>1646</v>
      </c>
      <c r="D63" s="357" t="s">
        <v>571</v>
      </c>
      <c r="E63" s="357" t="s">
        <v>836</v>
      </c>
      <c r="F63" s="358" t="s">
        <v>837</v>
      </c>
      <c r="G63" s="416">
        <v>4</v>
      </c>
      <c r="H63" s="416">
        <v>2</v>
      </c>
      <c r="I63" s="416">
        <v>6</v>
      </c>
      <c r="J63" s="416">
        <v>1</v>
      </c>
      <c r="K63" s="416">
        <v>0</v>
      </c>
      <c r="L63" s="416">
        <v>0</v>
      </c>
      <c r="M63" s="416">
        <v>2</v>
      </c>
      <c r="N63" s="416">
        <v>0</v>
      </c>
      <c r="O63" s="416">
        <v>0</v>
      </c>
      <c r="P63" s="416">
        <v>0</v>
      </c>
      <c r="Q63" s="416">
        <v>2</v>
      </c>
      <c r="R63" s="416">
        <v>0</v>
      </c>
      <c r="S63" s="417">
        <v>0</v>
      </c>
      <c r="T63" s="386">
        <f t="shared" si="1"/>
        <v>17</v>
      </c>
      <c r="U63" s="360"/>
      <c r="V63" s="446"/>
    </row>
    <row r="64" spans="1:22" ht="13.5">
      <c r="A64" s="355">
        <v>20</v>
      </c>
      <c r="B64" s="356">
        <v>803</v>
      </c>
      <c r="C64" s="357" t="s">
        <v>1647</v>
      </c>
      <c r="D64" s="357" t="s">
        <v>661</v>
      </c>
      <c r="E64" s="357" t="s">
        <v>951</v>
      </c>
      <c r="F64" s="358" t="s">
        <v>1488</v>
      </c>
      <c r="G64" s="419">
        <v>4</v>
      </c>
      <c r="H64" s="419">
        <v>2</v>
      </c>
      <c r="I64" s="419">
        <v>4</v>
      </c>
      <c r="J64" s="419">
        <v>1</v>
      </c>
      <c r="K64" s="419">
        <v>0</v>
      </c>
      <c r="L64" s="419">
        <v>0</v>
      </c>
      <c r="M64" s="419">
        <v>0</v>
      </c>
      <c r="N64" s="419">
        <v>0</v>
      </c>
      <c r="O64" s="419">
        <v>1</v>
      </c>
      <c r="P64" s="419">
        <v>0</v>
      </c>
      <c r="Q64" s="419">
        <v>0</v>
      </c>
      <c r="R64" s="419">
        <v>1</v>
      </c>
      <c r="S64" s="421">
        <v>1</v>
      </c>
      <c r="T64" s="386">
        <f t="shared" si="1"/>
        <v>14</v>
      </c>
      <c r="U64" s="422"/>
      <c r="V64" s="446"/>
    </row>
    <row r="65" spans="1:22" ht="16.5">
      <c r="A65" s="355">
        <v>21</v>
      </c>
      <c r="B65" s="356">
        <v>811</v>
      </c>
      <c r="C65" s="357" t="s">
        <v>991</v>
      </c>
      <c r="D65" s="357" t="s">
        <v>688</v>
      </c>
      <c r="E65" s="357" t="s">
        <v>841</v>
      </c>
      <c r="F65" s="358" t="s">
        <v>1482</v>
      </c>
      <c r="G65" s="416">
        <v>4</v>
      </c>
      <c r="H65" s="416">
        <v>1</v>
      </c>
      <c r="I65" s="416">
        <v>3</v>
      </c>
      <c r="J65" s="416">
        <v>1</v>
      </c>
      <c r="K65" s="416">
        <v>0</v>
      </c>
      <c r="L65" s="416">
        <v>0</v>
      </c>
      <c r="M65" s="416">
        <v>0</v>
      </c>
      <c r="N65" s="416">
        <v>0</v>
      </c>
      <c r="O65" s="416">
        <v>1</v>
      </c>
      <c r="P65" s="416">
        <v>0</v>
      </c>
      <c r="Q65" s="416">
        <v>1</v>
      </c>
      <c r="R65" s="416">
        <v>0</v>
      </c>
      <c r="S65" s="417">
        <v>0</v>
      </c>
      <c r="T65" s="386">
        <f t="shared" si="1"/>
        <v>11</v>
      </c>
      <c r="U65" s="360"/>
      <c r="V65" s="446"/>
    </row>
    <row r="66" spans="1:22" ht="16.5">
      <c r="A66" s="355">
        <v>22</v>
      </c>
      <c r="B66" s="356">
        <v>820</v>
      </c>
      <c r="C66" s="357" t="s">
        <v>1648</v>
      </c>
      <c r="D66" s="357" t="s">
        <v>757</v>
      </c>
      <c r="E66" s="357" t="s">
        <v>928</v>
      </c>
      <c r="F66" s="358" t="s">
        <v>1507</v>
      </c>
      <c r="G66" s="416">
        <v>2</v>
      </c>
      <c r="H66" s="416">
        <v>0</v>
      </c>
      <c r="I66" s="416">
        <v>6</v>
      </c>
      <c r="J66" s="416">
        <v>0</v>
      </c>
      <c r="K66" s="416">
        <v>0</v>
      </c>
      <c r="L66" s="416">
        <v>0</v>
      </c>
      <c r="M66" s="416">
        <v>1</v>
      </c>
      <c r="N66" s="416">
        <v>0</v>
      </c>
      <c r="O66" s="416">
        <v>0</v>
      </c>
      <c r="P66" s="416">
        <v>0</v>
      </c>
      <c r="Q66" s="416">
        <v>0</v>
      </c>
      <c r="R66" s="416">
        <v>0</v>
      </c>
      <c r="S66" s="417">
        <v>0</v>
      </c>
      <c r="T66" s="386">
        <f t="shared" si="1"/>
        <v>9</v>
      </c>
      <c r="U66" s="360"/>
      <c r="V66" s="446"/>
    </row>
    <row r="67" spans="1:22" ht="16.5">
      <c r="A67" s="355"/>
      <c r="B67" s="356">
        <v>813</v>
      </c>
      <c r="C67" s="357" t="s">
        <v>1017</v>
      </c>
      <c r="D67" s="357" t="s">
        <v>560</v>
      </c>
      <c r="E67" s="357" t="s">
        <v>587</v>
      </c>
      <c r="F67" s="358" t="s">
        <v>1624</v>
      </c>
      <c r="G67" s="422" t="s">
        <v>644</v>
      </c>
      <c r="H67" s="359"/>
      <c r="I67" s="359"/>
      <c r="J67" s="359"/>
      <c r="K67" s="359"/>
      <c r="L67" s="359"/>
      <c r="M67" s="359"/>
      <c r="N67" s="359"/>
      <c r="O67" s="359"/>
      <c r="P67" s="359"/>
      <c r="Q67" s="359"/>
      <c r="R67" s="359"/>
      <c r="S67" s="360"/>
      <c r="T67" s="386"/>
      <c r="U67" s="360"/>
      <c r="V67" s="446"/>
    </row>
    <row r="68" spans="1:22" ht="16.5">
      <c r="A68" s="355"/>
      <c r="B68" s="356">
        <v>815</v>
      </c>
      <c r="C68" s="357" t="s">
        <v>1483</v>
      </c>
      <c r="D68" s="357" t="s">
        <v>1649</v>
      </c>
      <c r="E68" s="357" t="s">
        <v>579</v>
      </c>
      <c r="F68" s="358" t="s">
        <v>1023</v>
      </c>
      <c r="G68" s="422" t="s">
        <v>644</v>
      </c>
      <c r="H68" s="359"/>
      <c r="I68" s="359"/>
      <c r="J68" s="359"/>
      <c r="K68" s="359"/>
      <c r="L68" s="359"/>
      <c r="M68" s="359"/>
      <c r="N68" s="359"/>
      <c r="O68" s="359"/>
      <c r="P68" s="359"/>
      <c r="Q68" s="359"/>
      <c r="R68" s="359"/>
      <c r="S68" s="360"/>
      <c r="T68" s="386"/>
      <c r="U68" s="360"/>
      <c r="V68" s="446"/>
    </row>
    <row r="69" spans="1:22" ht="17.25" thickBot="1">
      <c r="A69" s="375"/>
      <c r="B69" s="376">
        <v>818</v>
      </c>
      <c r="C69" s="377" t="s">
        <v>1650</v>
      </c>
      <c r="D69" s="377" t="s">
        <v>1363</v>
      </c>
      <c r="E69" s="377" t="s">
        <v>954</v>
      </c>
      <c r="F69" s="425" t="s">
        <v>1496</v>
      </c>
      <c r="G69" s="426" t="s">
        <v>644</v>
      </c>
      <c r="H69" s="379"/>
      <c r="I69" s="379"/>
      <c r="J69" s="379"/>
      <c r="K69" s="379"/>
      <c r="L69" s="379"/>
      <c r="M69" s="379"/>
      <c r="N69" s="379"/>
      <c r="O69" s="379"/>
      <c r="P69" s="379"/>
      <c r="Q69" s="379"/>
      <c r="R69" s="379"/>
      <c r="S69" s="380"/>
      <c r="T69" s="397"/>
      <c r="U69" s="380"/>
      <c r="V69" s="449"/>
    </row>
    <row r="71" ht="13.5" thickBot="1">
      <c r="F71" s="402" t="s">
        <v>1651</v>
      </c>
    </row>
    <row r="72" spans="1:23" ht="27">
      <c r="A72" s="450" t="s">
        <v>820</v>
      </c>
      <c r="B72" s="332" t="s">
        <v>821</v>
      </c>
      <c r="C72" s="332" t="s">
        <v>499</v>
      </c>
      <c r="D72" s="332" t="s">
        <v>500</v>
      </c>
      <c r="E72" s="332" t="s">
        <v>823</v>
      </c>
      <c r="F72" s="332" t="s">
        <v>510</v>
      </c>
      <c r="G72" s="382">
        <v>1</v>
      </c>
      <c r="H72" s="382">
        <v>2</v>
      </c>
      <c r="I72" s="382">
        <v>3</v>
      </c>
      <c r="J72" s="382">
        <v>4</v>
      </c>
      <c r="K72" s="382">
        <v>5</v>
      </c>
      <c r="L72" s="382">
        <v>6</v>
      </c>
      <c r="M72" s="382">
        <v>7</v>
      </c>
      <c r="N72" s="382">
        <v>8</v>
      </c>
      <c r="O72" s="382">
        <v>9</v>
      </c>
      <c r="P72" s="382">
        <v>10</v>
      </c>
      <c r="Q72" s="382">
        <v>11</v>
      </c>
      <c r="R72" s="382">
        <v>12</v>
      </c>
      <c r="S72" s="382">
        <v>13</v>
      </c>
      <c r="T72" s="382" t="s">
        <v>1479</v>
      </c>
      <c r="U72" s="332" t="s">
        <v>824</v>
      </c>
      <c r="V72" s="428" t="s">
        <v>1480</v>
      </c>
      <c r="W72" s="429" t="s">
        <v>825</v>
      </c>
    </row>
    <row r="73" spans="1:23" ht="14.25" thickBot="1">
      <c r="A73" s="451"/>
      <c r="B73" s="336"/>
      <c r="C73" s="336"/>
      <c r="D73" s="336"/>
      <c r="E73" s="336"/>
      <c r="F73" s="336"/>
      <c r="G73" s="452">
        <v>10</v>
      </c>
      <c r="H73" s="452">
        <v>6</v>
      </c>
      <c r="I73" s="452">
        <v>5</v>
      </c>
      <c r="J73" s="452">
        <v>5</v>
      </c>
      <c r="K73" s="452">
        <v>6</v>
      </c>
      <c r="L73" s="452">
        <v>8</v>
      </c>
      <c r="M73" s="452">
        <v>5</v>
      </c>
      <c r="N73" s="452">
        <v>6</v>
      </c>
      <c r="O73" s="452">
        <v>12</v>
      </c>
      <c r="P73" s="452">
        <v>6</v>
      </c>
      <c r="Q73" s="452">
        <v>8</v>
      </c>
      <c r="R73" s="452">
        <v>9</v>
      </c>
      <c r="S73" s="452">
        <v>4</v>
      </c>
      <c r="T73" s="452">
        <v>10</v>
      </c>
      <c r="U73" s="418">
        <f aca="true" t="shared" si="2" ref="U73:U95">SUM(G73:T73)</f>
        <v>100</v>
      </c>
      <c r="V73" s="336"/>
      <c r="W73" s="337"/>
    </row>
    <row r="74" spans="1:23" ht="16.5">
      <c r="A74" s="433">
        <v>1</v>
      </c>
      <c r="B74" s="434">
        <v>914</v>
      </c>
      <c r="C74" s="453" t="s">
        <v>1243</v>
      </c>
      <c r="D74" s="453" t="s">
        <v>798</v>
      </c>
      <c r="E74" s="453" t="s">
        <v>579</v>
      </c>
      <c r="F74" s="454" t="s">
        <v>1518</v>
      </c>
      <c r="G74" s="437">
        <v>7</v>
      </c>
      <c r="H74" s="437">
        <v>6</v>
      </c>
      <c r="I74" s="437">
        <v>5</v>
      </c>
      <c r="J74" s="437">
        <v>5</v>
      </c>
      <c r="K74" s="437">
        <v>3.5</v>
      </c>
      <c r="L74" s="437">
        <v>4</v>
      </c>
      <c r="M74" s="437">
        <v>3</v>
      </c>
      <c r="N74" s="437">
        <v>5</v>
      </c>
      <c r="O74" s="437">
        <v>7</v>
      </c>
      <c r="P74" s="437">
        <v>4</v>
      </c>
      <c r="Q74" s="437">
        <v>4</v>
      </c>
      <c r="R74" s="437">
        <v>1</v>
      </c>
      <c r="S74" s="437">
        <v>2</v>
      </c>
      <c r="T74" s="438">
        <v>5</v>
      </c>
      <c r="U74" s="439">
        <f t="shared" si="2"/>
        <v>61.5</v>
      </c>
      <c r="V74" s="414" t="s">
        <v>515</v>
      </c>
      <c r="W74" s="455"/>
    </row>
    <row r="75" spans="1:23" ht="16.5">
      <c r="A75" s="407">
        <v>2</v>
      </c>
      <c r="B75" s="408">
        <v>904</v>
      </c>
      <c r="C75" s="414" t="s">
        <v>1052</v>
      </c>
      <c r="D75" s="414" t="s">
        <v>608</v>
      </c>
      <c r="E75" s="414" t="s">
        <v>514</v>
      </c>
      <c r="F75" s="456" t="s">
        <v>1561</v>
      </c>
      <c r="G75" s="411">
        <v>5</v>
      </c>
      <c r="H75" s="411">
        <v>0</v>
      </c>
      <c r="I75" s="411">
        <v>4</v>
      </c>
      <c r="J75" s="411">
        <v>2</v>
      </c>
      <c r="K75" s="411">
        <v>1</v>
      </c>
      <c r="L75" s="411">
        <v>5</v>
      </c>
      <c r="M75" s="411">
        <v>0</v>
      </c>
      <c r="N75" s="411">
        <v>2</v>
      </c>
      <c r="O75" s="411">
        <v>5</v>
      </c>
      <c r="P75" s="411">
        <v>5</v>
      </c>
      <c r="Q75" s="411">
        <v>2</v>
      </c>
      <c r="R75" s="411">
        <v>8</v>
      </c>
      <c r="S75" s="411">
        <v>1</v>
      </c>
      <c r="T75" s="412">
        <v>5</v>
      </c>
      <c r="U75" s="443">
        <f t="shared" si="2"/>
        <v>45</v>
      </c>
      <c r="V75" s="414" t="s">
        <v>1329</v>
      </c>
      <c r="W75" s="415"/>
    </row>
    <row r="76" spans="1:23" ht="16.5">
      <c r="A76" s="407">
        <v>3</v>
      </c>
      <c r="B76" s="408">
        <v>915</v>
      </c>
      <c r="C76" s="414" t="s">
        <v>1156</v>
      </c>
      <c r="D76" s="414" t="s">
        <v>858</v>
      </c>
      <c r="E76" s="414" t="s">
        <v>579</v>
      </c>
      <c r="F76" s="456" t="s">
        <v>1518</v>
      </c>
      <c r="G76" s="411">
        <v>8</v>
      </c>
      <c r="H76" s="411">
        <v>1</v>
      </c>
      <c r="I76" s="411">
        <v>3</v>
      </c>
      <c r="J76" s="411">
        <v>2</v>
      </c>
      <c r="K76" s="411">
        <v>3</v>
      </c>
      <c r="L76" s="411">
        <v>2</v>
      </c>
      <c r="M76" s="411">
        <v>0</v>
      </c>
      <c r="N76" s="411">
        <v>4</v>
      </c>
      <c r="O76" s="411">
        <v>5</v>
      </c>
      <c r="P76" s="411">
        <v>5</v>
      </c>
      <c r="Q76" s="411">
        <v>4</v>
      </c>
      <c r="R76" s="411">
        <v>3</v>
      </c>
      <c r="S76" s="411">
        <v>1</v>
      </c>
      <c r="T76" s="412">
        <v>1</v>
      </c>
      <c r="U76" s="443">
        <f t="shared" si="2"/>
        <v>42</v>
      </c>
      <c r="V76" s="414" t="s">
        <v>1329</v>
      </c>
      <c r="W76" s="415"/>
    </row>
    <row r="77" spans="1:23" ht="16.5">
      <c r="A77" s="407">
        <v>4</v>
      </c>
      <c r="B77" s="408">
        <v>918</v>
      </c>
      <c r="C77" s="414" t="s">
        <v>1553</v>
      </c>
      <c r="D77" s="414" t="s">
        <v>1046</v>
      </c>
      <c r="E77" s="414" t="s">
        <v>954</v>
      </c>
      <c r="F77" s="456" t="s">
        <v>1554</v>
      </c>
      <c r="G77" s="411">
        <v>3</v>
      </c>
      <c r="H77" s="411">
        <v>2</v>
      </c>
      <c r="I77" s="411">
        <v>3</v>
      </c>
      <c r="J77" s="411">
        <v>3</v>
      </c>
      <c r="K77" s="411">
        <v>1</v>
      </c>
      <c r="L77" s="411">
        <v>4</v>
      </c>
      <c r="M77" s="411">
        <v>0</v>
      </c>
      <c r="N77" s="411">
        <v>2</v>
      </c>
      <c r="O77" s="411">
        <v>4</v>
      </c>
      <c r="P77" s="411">
        <v>3</v>
      </c>
      <c r="Q77" s="411">
        <v>4</v>
      </c>
      <c r="R77" s="411">
        <v>5</v>
      </c>
      <c r="S77" s="411">
        <v>1</v>
      </c>
      <c r="T77" s="412">
        <v>3</v>
      </c>
      <c r="U77" s="443">
        <f t="shared" si="2"/>
        <v>38</v>
      </c>
      <c r="V77" s="414" t="s">
        <v>1329</v>
      </c>
      <c r="W77" s="415"/>
    </row>
    <row r="78" spans="1:23" ht="16.5">
      <c r="A78" s="355">
        <v>8</v>
      </c>
      <c r="B78" s="356">
        <v>905</v>
      </c>
      <c r="C78" s="364" t="s">
        <v>1652</v>
      </c>
      <c r="D78" s="364" t="s">
        <v>1051</v>
      </c>
      <c r="E78" s="364" t="s">
        <v>576</v>
      </c>
      <c r="F78" s="457" t="s">
        <v>1602</v>
      </c>
      <c r="G78" s="416">
        <v>5</v>
      </c>
      <c r="H78" s="416">
        <v>1</v>
      </c>
      <c r="I78" s="416">
        <v>2</v>
      </c>
      <c r="J78" s="416">
        <v>3</v>
      </c>
      <c r="K78" s="416">
        <v>0.5</v>
      </c>
      <c r="L78" s="416">
        <v>0</v>
      </c>
      <c r="M78" s="416">
        <v>1</v>
      </c>
      <c r="N78" s="416">
        <v>1</v>
      </c>
      <c r="O78" s="416">
        <v>2</v>
      </c>
      <c r="P78" s="416">
        <v>6</v>
      </c>
      <c r="Q78" s="416">
        <v>8</v>
      </c>
      <c r="R78" s="416">
        <v>1</v>
      </c>
      <c r="S78" s="416">
        <v>1</v>
      </c>
      <c r="T78" s="417">
        <v>5</v>
      </c>
      <c r="U78" s="386">
        <f t="shared" si="2"/>
        <v>36.5</v>
      </c>
      <c r="V78" s="360"/>
      <c r="W78" s="458" t="s">
        <v>828</v>
      </c>
    </row>
    <row r="79" spans="1:23" ht="16.5">
      <c r="A79" s="355">
        <v>6</v>
      </c>
      <c r="B79" s="356">
        <v>907</v>
      </c>
      <c r="C79" s="364" t="s">
        <v>1024</v>
      </c>
      <c r="D79" s="364" t="s">
        <v>1025</v>
      </c>
      <c r="E79" s="364" t="s">
        <v>532</v>
      </c>
      <c r="F79" s="457" t="s">
        <v>1617</v>
      </c>
      <c r="G79" s="416">
        <v>5</v>
      </c>
      <c r="H79" s="416">
        <v>2</v>
      </c>
      <c r="I79" s="416">
        <v>4</v>
      </c>
      <c r="J79" s="416">
        <v>1</v>
      </c>
      <c r="K79" s="416">
        <v>1</v>
      </c>
      <c r="L79" s="416">
        <v>1</v>
      </c>
      <c r="M79" s="416">
        <v>0</v>
      </c>
      <c r="N79" s="416">
        <v>1</v>
      </c>
      <c r="O79" s="416">
        <v>1</v>
      </c>
      <c r="P79" s="416">
        <v>6</v>
      </c>
      <c r="Q79" s="416">
        <v>3</v>
      </c>
      <c r="R79" s="416">
        <v>2</v>
      </c>
      <c r="S79" s="416">
        <v>1</v>
      </c>
      <c r="T79" s="417">
        <v>7</v>
      </c>
      <c r="U79" s="386">
        <f t="shared" si="2"/>
        <v>35</v>
      </c>
      <c r="V79" s="360"/>
      <c r="W79" s="458" t="s">
        <v>828</v>
      </c>
    </row>
    <row r="80" spans="1:23" ht="16.5">
      <c r="A80" s="355">
        <v>7</v>
      </c>
      <c r="B80" s="356">
        <v>922</v>
      </c>
      <c r="C80" s="364" t="s">
        <v>1653</v>
      </c>
      <c r="D80" s="364" t="s">
        <v>708</v>
      </c>
      <c r="E80" s="364" t="s">
        <v>886</v>
      </c>
      <c r="F80" s="457" t="s">
        <v>1529</v>
      </c>
      <c r="G80" s="416">
        <v>5</v>
      </c>
      <c r="H80" s="416">
        <v>1</v>
      </c>
      <c r="I80" s="416">
        <v>3</v>
      </c>
      <c r="J80" s="416">
        <v>5</v>
      </c>
      <c r="K80" s="416">
        <v>1</v>
      </c>
      <c r="L80" s="416">
        <v>0</v>
      </c>
      <c r="M80" s="416">
        <v>1</v>
      </c>
      <c r="N80" s="416">
        <v>1</v>
      </c>
      <c r="O80" s="416">
        <v>0</v>
      </c>
      <c r="P80" s="416">
        <v>4</v>
      </c>
      <c r="Q80" s="416">
        <v>2</v>
      </c>
      <c r="R80" s="416">
        <v>5</v>
      </c>
      <c r="S80" s="416">
        <v>1</v>
      </c>
      <c r="T80" s="417">
        <v>3</v>
      </c>
      <c r="U80" s="386">
        <f t="shared" si="2"/>
        <v>32</v>
      </c>
      <c r="V80" s="360"/>
      <c r="W80" s="458" t="s">
        <v>828</v>
      </c>
    </row>
    <row r="81" spans="1:23" ht="16.5">
      <c r="A81" s="355">
        <v>8</v>
      </c>
      <c r="B81" s="356">
        <v>906</v>
      </c>
      <c r="C81" s="364" t="s">
        <v>1654</v>
      </c>
      <c r="D81" s="364" t="s">
        <v>614</v>
      </c>
      <c r="E81" s="364" t="s">
        <v>576</v>
      </c>
      <c r="F81" s="457" t="s">
        <v>1602</v>
      </c>
      <c r="G81" s="416">
        <v>5</v>
      </c>
      <c r="H81" s="416">
        <v>0</v>
      </c>
      <c r="I81" s="416">
        <v>2</v>
      </c>
      <c r="J81" s="416">
        <v>3</v>
      </c>
      <c r="K81" s="416">
        <v>1</v>
      </c>
      <c r="L81" s="416">
        <v>2</v>
      </c>
      <c r="M81" s="416">
        <v>0</v>
      </c>
      <c r="N81" s="416">
        <v>1</v>
      </c>
      <c r="O81" s="416">
        <v>3</v>
      </c>
      <c r="P81" s="416">
        <v>4.5</v>
      </c>
      <c r="Q81" s="416">
        <v>2</v>
      </c>
      <c r="R81" s="416">
        <v>2</v>
      </c>
      <c r="S81" s="416">
        <v>1</v>
      </c>
      <c r="T81" s="417">
        <v>4</v>
      </c>
      <c r="U81" s="386">
        <f t="shared" si="2"/>
        <v>30.5</v>
      </c>
      <c r="V81" s="360"/>
      <c r="W81" s="447"/>
    </row>
    <row r="82" spans="1:23" ht="16.5">
      <c r="A82" s="355">
        <v>9</v>
      </c>
      <c r="B82" s="356">
        <v>908</v>
      </c>
      <c r="C82" s="364" t="s">
        <v>1021</v>
      </c>
      <c r="D82" s="364" t="s">
        <v>531</v>
      </c>
      <c r="E82" s="364" t="s">
        <v>532</v>
      </c>
      <c r="F82" s="457" t="s">
        <v>1617</v>
      </c>
      <c r="G82" s="416">
        <v>6</v>
      </c>
      <c r="H82" s="416">
        <v>3</v>
      </c>
      <c r="I82" s="416">
        <v>4</v>
      </c>
      <c r="J82" s="416">
        <v>1</v>
      </c>
      <c r="K82" s="416">
        <v>2</v>
      </c>
      <c r="L82" s="416">
        <v>1</v>
      </c>
      <c r="M82" s="416">
        <v>1</v>
      </c>
      <c r="N82" s="416">
        <v>1</v>
      </c>
      <c r="O82" s="416">
        <v>0</v>
      </c>
      <c r="P82" s="416">
        <v>5</v>
      </c>
      <c r="Q82" s="416">
        <v>0</v>
      </c>
      <c r="R82" s="416">
        <v>0</v>
      </c>
      <c r="S82" s="416">
        <v>2</v>
      </c>
      <c r="T82" s="417">
        <v>3</v>
      </c>
      <c r="U82" s="386">
        <f t="shared" si="2"/>
        <v>29</v>
      </c>
      <c r="V82" s="360"/>
      <c r="W82" s="446"/>
    </row>
    <row r="83" spans="1:23" ht="16.5">
      <c r="A83" s="355">
        <v>9</v>
      </c>
      <c r="B83" s="356">
        <v>913</v>
      </c>
      <c r="C83" s="364" t="s">
        <v>1022</v>
      </c>
      <c r="D83" s="364" t="s">
        <v>531</v>
      </c>
      <c r="E83" s="364" t="s">
        <v>579</v>
      </c>
      <c r="F83" s="457" t="s">
        <v>1518</v>
      </c>
      <c r="G83" s="416">
        <v>4</v>
      </c>
      <c r="H83" s="416">
        <v>2</v>
      </c>
      <c r="I83" s="416">
        <v>4</v>
      </c>
      <c r="J83" s="416">
        <v>3</v>
      </c>
      <c r="K83" s="416">
        <v>0</v>
      </c>
      <c r="L83" s="416">
        <v>0</v>
      </c>
      <c r="M83" s="416">
        <v>0</v>
      </c>
      <c r="N83" s="416">
        <v>0</v>
      </c>
      <c r="O83" s="416">
        <v>0</v>
      </c>
      <c r="P83" s="416">
        <v>3</v>
      </c>
      <c r="Q83" s="416">
        <v>4</v>
      </c>
      <c r="R83" s="416">
        <v>7</v>
      </c>
      <c r="S83" s="416">
        <v>2</v>
      </c>
      <c r="T83" s="417">
        <v>0</v>
      </c>
      <c r="U83" s="386">
        <f t="shared" si="2"/>
        <v>29</v>
      </c>
      <c r="V83" s="360"/>
      <c r="W83" s="446"/>
    </row>
    <row r="84" spans="1:23" ht="16.5">
      <c r="A84" s="355">
        <v>9</v>
      </c>
      <c r="B84" s="356">
        <v>927</v>
      </c>
      <c r="C84" s="364" t="s">
        <v>1379</v>
      </c>
      <c r="D84" s="364" t="s">
        <v>527</v>
      </c>
      <c r="E84" s="364" t="s">
        <v>524</v>
      </c>
      <c r="F84" s="457" t="s">
        <v>1637</v>
      </c>
      <c r="G84" s="416">
        <v>3</v>
      </c>
      <c r="H84" s="416">
        <v>1</v>
      </c>
      <c r="I84" s="416">
        <v>2</v>
      </c>
      <c r="J84" s="416">
        <v>3</v>
      </c>
      <c r="K84" s="416">
        <v>0</v>
      </c>
      <c r="L84" s="416">
        <v>0</v>
      </c>
      <c r="M84" s="416">
        <v>0</v>
      </c>
      <c r="N84" s="416">
        <v>1</v>
      </c>
      <c r="O84" s="416">
        <v>1</v>
      </c>
      <c r="P84" s="416">
        <v>3</v>
      </c>
      <c r="Q84" s="416">
        <v>0</v>
      </c>
      <c r="R84" s="416">
        <v>5</v>
      </c>
      <c r="S84" s="416">
        <v>4</v>
      </c>
      <c r="T84" s="417">
        <v>6</v>
      </c>
      <c r="U84" s="386">
        <f t="shared" si="2"/>
        <v>29</v>
      </c>
      <c r="V84" s="360"/>
      <c r="W84" s="446"/>
    </row>
    <row r="85" spans="1:23" ht="16.5">
      <c r="A85" s="355">
        <v>12</v>
      </c>
      <c r="B85" s="356">
        <v>919</v>
      </c>
      <c r="C85" s="364" t="s">
        <v>1388</v>
      </c>
      <c r="D85" s="364" t="s">
        <v>706</v>
      </c>
      <c r="E85" s="364" t="s">
        <v>1005</v>
      </c>
      <c r="F85" s="457" t="s">
        <v>1512</v>
      </c>
      <c r="G85" s="416">
        <v>5</v>
      </c>
      <c r="H85" s="416">
        <v>0</v>
      </c>
      <c r="I85" s="416">
        <v>4</v>
      </c>
      <c r="J85" s="416">
        <v>1</v>
      </c>
      <c r="K85" s="416">
        <v>0</v>
      </c>
      <c r="L85" s="416">
        <v>1</v>
      </c>
      <c r="M85" s="416">
        <v>1</v>
      </c>
      <c r="N85" s="416">
        <v>0</v>
      </c>
      <c r="O85" s="416">
        <v>1</v>
      </c>
      <c r="P85" s="416">
        <v>5</v>
      </c>
      <c r="Q85" s="416">
        <v>2</v>
      </c>
      <c r="R85" s="416">
        <v>2</v>
      </c>
      <c r="S85" s="416">
        <v>0</v>
      </c>
      <c r="T85" s="417">
        <v>5</v>
      </c>
      <c r="U85" s="386">
        <f t="shared" si="2"/>
        <v>27</v>
      </c>
      <c r="V85" s="360"/>
      <c r="W85" s="446"/>
    </row>
    <row r="86" spans="1:23" ht="16.5">
      <c r="A86" s="355">
        <v>12</v>
      </c>
      <c r="B86" s="356">
        <v>926</v>
      </c>
      <c r="C86" s="364" t="s">
        <v>1655</v>
      </c>
      <c r="D86" s="364" t="s">
        <v>781</v>
      </c>
      <c r="E86" s="364" t="s">
        <v>974</v>
      </c>
      <c r="F86" s="457" t="s">
        <v>1508</v>
      </c>
      <c r="G86" s="416">
        <v>4</v>
      </c>
      <c r="H86" s="416">
        <v>0</v>
      </c>
      <c r="I86" s="416">
        <v>2</v>
      </c>
      <c r="J86" s="416">
        <v>2</v>
      </c>
      <c r="K86" s="416">
        <v>0</v>
      </c>
      <c r="L86" s="416">
        <v>2</v>
      </c>
      <c r="M86" s="416">
        <v>0</v>
      </c>
      <c r="N86" s="416">
        <v>0</v>
      </c>
      <c r="O86" s="416">
        <v>2</v>
      </c>
      <c r="P86" s="416">
        <v>2</v>
      </c>
      <c r="Q86" s="416">
        <v>0</v>
      </c>
      <c r="R86" s="416">
        <v>3</v>
      </c>
      <c r="S86" s="416">
        <v>1</v>
      </c>
      <c r="T86" s="417">
        <v>9</v>
      </c>
      <c r="U86" s="386">
        <f t="shared" si="2"/>
        <v>27</v>
      </c>
      <c r="V86" s="360"/>
      <c r="W86" s="446"/>
    </row>
    <row r="87" spans="1:23" ht="16.5">
      <c r="A87" s="355">
        <v>14</v>
      </c>
      <c r="B87" s="356">
        <v>910</v>
      </c>
      <c r="C87" s="364" t="s">
        <v>1656</v>
      </c>
      <c r="D87" s="364" t="s">
        <v>560</v>
      </c>
      <c r="E87" s="364" t="s">
        <v>597</v>
      </c>
      <c r="F87" s="457" t="s">
        <v>1543</v>
      </c>
      <c r="G87" s="416">
        <v>4.5</v>
      </c>
      <c r="H87" s="416">
        <v>0</v>
      </c>
      <c r="I87" s="416">
        <v>3</v>
      </c>
      <c r="J87" s="416">
        <v>5</v>
      </c>
      <c r="K87" s="416">
        <v>0</v>
      </c>
      <c r="L87" s="416">
        <v>0</v>
      </c>
      <c r="M87" s="416">
        <v>0</v>
      </c>
      <c r="N87" s="416">
        <v>0</v>
      </c>
      <c r="O87" s="416">
        <v>0</v>
      </c>
      <c r="P87" s="416">
        <v>4</v>
      </c>
      <c r="Q87" s="416">
        <v>2</v>
      </c>
      <c r="R87" s="416">
        <v>2</v>
      </c>
      <c r="S87" s="416">
        <v>0</v>
      </c>
      <c r="T87" s="417">
        <v>5</v>
      </c>
      <c r="U87" s="386">
        <f t="shared" si="2"/>
        <v>25.5</v>
      </c>
      <c r="V87" s="360"/>
      <c r="W87" s="458" t="s">
        <v>1161</v>
      </c>
    </row>
    <row r="88" spans="1:23" ht="16.5">
      <c r="A88" s="355">
        <v>15</v>
      </c>
      <c r="B88" s="356">
        <v>916</v>
      </c>
      <c r="C88" s="364" t="s">
        <v>557</v>
      </c>
      <c r="D88" s="364" t="s">
        <v>558</v>
      </c>
      <c r="E88" s="364" t="s">
        <v>836</v>
      </c>
      <c r="F88" s="457" t="s">
        <v>837</v>
      </c>
      <c r="G88" s="416">
        <v>4</v>
      </c>
      <c r="H88" s="416">
        <v>1</v>
      </c>
      <c r="I88" s="416">
        <v>3</v>
      </c>
      <c r="J88" s="416">
        <v>2</v>
      </c>
      <c r="K88" s="416">
        <v>0</v>
      </c>
      <c r="L88" s="416">
        <v>1</v>
      </c>
      <c r="M88" s="416">
        <v>0</v>
      </c>
      <c r="N88" s="416">
        <v>0</v>
      </c>
      <c r="O88" s="416">
        <v>0</v>
      </c>
      <c r="P88" s="416">
        <v>2</v>
      </c>
      <c r="Q88" s="416">
        <v>2</v>
      </c>
      <c r="R88" s="416">
        <v>5</v>
      </c>
      <c r="S88" s="416">
        <v>2</v>
      </c>
      <c r="T88" s="417">
        <v>2</v>
      </c>
      <c r="U88" s="386">
        <f t="shared" si="2"/>
        <v>24</v>
      </c>
      <c r="V88" s="360"/>
      <c r="W88" s="458" t="s">
        <v>828</v>
      </c>
    </row>
    <row r="89" spans="1:23" ht="16.5">
      <c r="A89" s="355">
        <v>16</v>
      </c>
      <c r="B89" s="356">
        <v>923</v>
      </c>
      <c r="C89" s="364" t="s">
        <v>570</v>
      </c>
      <c r="D89" s="364" t="s">
        <v>571</v>
      </c>
      <c r="E89" s="364" t="s">
        <v>892</v>
      </c>
      <c r="F89" s="457" t="s">
        <v>1634</v>
      </c>
      <c r="G89" s="416">
        <v>2</v>
      </c>
      <c r="H89" s="416">
        <v>1</v>
      </c>
      <c r="I89" s="416">
        <v>4</v>
      </c>
      <c r="J89" s="416">
        <v>2</v>
      </c>
      <c r="K89" s="416">
        <v>0</v>
      </c>
      <c r="L89" s="416">
        <v>0</v>
      </c>
      <c r="M89" s="416">
        <v>0</v>
      </c>
      <c r="N89" s="416">
        <v>1</v>
      </c>
      <c r="O89" s="416">
        <v>1</v>
      </c>
      <c r="P89" s="416">
        <v>5</v>
      </c>
      <c r="Q89" s="416">
        <v>2</v>
      </c>
      <c r="R89" s="416">
        <v>2</v>
      </c>
      <c r="S89" s="416">
        <v>2</v>
      </c>
      <c r="T89" s="417">
        <v>1</v>
      </c>
      <c r="U89" s="386">
        <f t="shared" si="2"/>
        <v>23</v>
      </c>
      <c r="V89" s="459"/>
      <c r="W89" s="362"/>
    </row>
    <row r="90" spans="1:23" ht="16.5">
      <c r="A90" s="355">
        <v>17</v>
      </c>
      <c r="B90" s="356">
        <v>909</v>
      </c>
      <c r="C90" s="364" t="s">
        <v>1657</v>
      </c>
      <c r="D90" s="364" t="s">
        <v>757</v>
      </c>
      <c r="E90" s="364" t="s">
        <v>841</v>
      </c>
      <c r="F90" s="457" t="s">
        <v>1552</v>
      </c>
      <c r="G90" s="416">
        <v>4.5</v>
      </c>
      <c r="H90" s="416">
        <v>0</v>
      </c>
      <c r="I90" s="416">
        <v>4</v>
      </c>
      <c r="J90" s="416">
        <v>3</v>
      </c>
      <c r="K90" s="416">
        <v>0</v>
      </c>
      <c r="L90" s="416">
        <v>1</v>
      </c>
      <c r="M90" s="416">
        <v>0</v>
      </c>
      <c r="N90" s="416">
        <v>0</v>
      </c>
      <c r="O90" s="416">
        <v>2</v>
      </c>
      <c r="P90" s="416">
        <v>4</v>
      </c>
      <c r="Q90" s="416">
        <v>2</v>
      </c>
      <c r="R90" s="416">
        <v>1</v>
      </c>
      <c r="S90" s="416">
        <v>1</v>
      </c>
      <c r="T90" s="417">
        <v>0</v>
      </c>
      <c r="U90" s="386">
        <f t="shared" si="2"/>
        <v>22.5</v>
      </c>
      <c r="V90" s="459"/>
      <c r="W90" s="362"/>
    </row>
    <row r="91" spans="1:23" ht="16.5">
      <c r="A91" s="355">
        <v>18</v>
      </c>
      <c r="B91" s="356">
        <v>903</v>
      </c>
      <c r="C91" s="364" t="s">
        <v>1036</v>
      </c>
      <c r="D91" s="364" t="s">
        <v>698</v>
      </c>
      <c r="E91" s="364" t="s">
        <v>545</v>
      </c>
      <c r="F91" s="457" t="s">
        <v>849</v>
      </c>
      <c r="G91" s="419">
        <v>4.5</v>
      </c>
      <c r="H91" s="419">
        <v>0</v>
      </c>
      <c r="I91" s="419">
        <v>4</v>
      </c>
      <c r="J91" s="419">
        <v>2</v>
      </c>
      <c r="K91" s="419">
        <v>0</v>
      </c>
      <c r="L91" s="419">
        <v>0</v>
      </c>
      <c r="M91" s="419">
        <v>0</v>
      </c>
      <c r="N91" s="419">
        <v>0</v>
      </c>
      <c r="O91" s="419">
        <v>1</v>
      </c>
      <c r="P91" s="419">
        <v>3</v>
      </c>
      <c r="Q91" s="419">
        <v>0</v>
      </c>
      <c r="R91" s="419">
        <v>1</v>
      </c>
      <c r="S91" s="419">
        <v>2</v>
      </c>
      <c r="T91" s="421">
        <v>3</v>
      </c>
      <c r="U91" s="386">
        <f t="shared" si="2"/>
        <v>20.5</v>
      </c>
      <c r="V91" s="459"/>
      <c r="W91" s="362"/>
    </row>
    <row r="92" spans="1:23" ht="16.5">
      <c r="A92" s="355">
        <v>19</v>
      </c>
      <c r="B92" s="356">
        <v>920</v>
      </c>
      <c r="C92" s="364" t="s">
        <v>1658</v>
      </c>
      <c r="D92" s="364" t="s">
        <v>666</v>
      </c>
      <c r="E92" s="364" t="s">
        <v>928</v>
      </c>
      <c r="F92" s="457" t="s">
        <v>1507</v>
      </c>
      <c r="G92" s="416">
        <v>4</v>
      </c>
      <c r="H92" s="416">
        <v>1</v>
      </c>
      <c r="I92" s="416">
        <v>3</v>
      </c>
      <c r="J92" s="416">
        <v>3</v>
      </c>
      <c r="K92" s="416">
        <v>0</v>
      </c>
      <c r="L92" s="416">
        <v>0</v>
      </c>
      <c r="M92" s="416">
        <v>1</v>
      </c>
      <c r="N92" s="416">
        <v>0</v>
      </c>
      <c r="O92" s="416">
        <v>0</v>
      </c>
      <c r="P92" s="416">
        <v>0</v>
      </c>
      <c r="Q92" s="416">
        <v>4</v>
      </c>
      <c r="R92" s="416">
        <v>4</v>
      </c>
      <c r="S92" s="416">
        <v>0</v>
      </c>
      <c r="T92" s="417">
        <v>0</v>
      </c>
      <c r="U92" s="386">
        <f t="shared" si="2"/>
        <v>20</v>
      </c>
      <c r="V92" s="459"/>
      <c r="W92" s="362"/>
    </row>
    <row r="93" spans="1:23" ht="16.5">
      <c r="A93" s="355">
        <v>20</v>
      </c>
      <c r="B93" s="356">
        <v>917</v>
      </c>
      <c r="C93" s="364" t="s">
        <v>1659</v>
      </c>
      <c r="D93" s="364" t="s">
        <v>743</v>
      </c>
      <c r="E93" s="364" t="s">
        <v>846</v>
      </c>
      <c r="F93" s="457" t="s">
        <v>1629</v>
      </c>
      <c r="G93" s="416">
        <v>4</v>
      </c>
      <c r="H93" s="416">
        <v>0</v>
      </c>
      <c r="I93" s="416">
        <v>3</v>
      </c>
      <c r="J93" s="416">
        <v>1</v>
      </c>
      <c r="K93" s="416">
        <v>0</v>
      </c>
      <c r="L93" s="416">
        <v>0</v>
      </c>
      <c r="M93" s="416">
        <v>0</v>
      </c>
      <c r="N93" s="416">
        <v>0</v>
      </c>
      <c r="O93" s="416">
        <v>0</v>
      </c>
      <c r="P93" s="416">
        <v>3</v>
      </c>
      <c r="Q93" s="416">
        <v>0</v>
      </c>
      <c r="R93" s="416">
        <v>4</v>
      </c>
      <c r="S93" s="416">
        <v>2</v>
      </c>
      <c r="T93" s="417">
        <v>2</v>
      </c>
      <c r="U93" s="386">
        <f t="shared" si="2"/>
        <v>19</v>
      </c>
      <c r="V93" s="459"/>
      <c r="W93" s="362"/>
    </row>
    <row r="94" spans="1:23" ht="16.5">
      <c r="A94" s="355">
        <v>21</v>
      </c>
      <c r="B94" s="356">
        <v>911</v>
      </c>
      <c r="C94" s="364" t="s">
        <v>862</v>
      </c>
      <c r="D94" s="364" t="s">
        <v>527</v>
      </c>
      <c r="E94" s="364" t="s">
        <v>587</v>
      </c>
      <c r="F94" s="457" t="s">
        <v>1624</v>
      </c>
      <c r="G94" s="416">
        <v>4</v>
      </c>
      <c r="H94" s="416">
        <v>0</v>
      </c>
      <c r="I94" s="416">
        <v>4</v>
      </c>
      <c r="J94" s="416">
        <v>2</v>
      </c>
      <c r="K94" s="416">
        <v>0</v>
      </c>
      <c r="L94" s="416">
        <v>0</v>
      </c>
      <c r="M94" s="416">
        <v>0</v>
      </c>
      <c r="N94" s="416">
        <v>0</v>
      </c>
      <c r="O94" s="416">
        <v>0</v>
      </c>
      <c r="P94" s="416">
        <v>0</v>
      </c>
      <c r="Q94" s="416">
        <v>0</v>
      </c>
      <c r="R94" s="416">
        <v>2</v>
      </c>
      <c r="S94" s="416">
        <v>2</v>
      </c>
      <c r="T94" s="417">
        <v>0</v>
      </c>
      <c r="U94" s="386">
        <f t="shared" si="2"/>
        <v>14</v>
      </c>
      <c r="V94" s="459"/>
      <c r="W94" s="362"/>
    </row>
    <row r="95" spans="1:23" ht="16.5">
      <c r="A95" s="355">
        <v>22</v>
      </c>
      <c r="B95" s="356">
        <v>925</v>
      </c>
      <c r="C95" s="364" t="s">
        <v>1660</v>
      </c>
      <c r="D95" s="364" t="s">
        <v>922</v>
      </c>
      <c r="E95" s="364" t="s">
        <v>679</v>
      </c>
      <c r="F95" s="457" t="s">
        <v>1604</v>
      </c>
      <c r="G95" s="416">
        <v>2.5</v>
      </c>
      <c r="H95" s="416">
        <v>0</v>
      </c>
      <c r="I95" s="416">
        <v>0</v>
      </c>
      <c r="J95" s="416">
        <v>0</v>
      </c>
      <c r="K95" s="416">
        <v>0</v>
      </c>
      <c r="L95" s="416">
        <v>0</v>
      </c>
      <c r="M95" s="416">
        <v>0</v>
      </c>
      <c r="N95" s="416">
        <v>0</v>
      </c>
      <c r="O95" s="416">
        <v>0</v>
      </c>
      <c r="P95" s="416">
        <v>0</v>
      </c>
      <c r="Q95" s="416">
        <v>1</v>
      </c>
      <c r="R95" s="416">
        <v>2</v>
      </c>
      <c r="S95" s="416">
        <v>1</v>
      </c>
      <c r="T95" s="417">
        <v>0</v>
      </c>
      <c r="U95" s="386">
        <f t="shared" si="2"/>
        <v>6.5</v>
      </c>
      <c r="V95" s="459"/>
      <c r="W95" s="362"/>
    </row>
    <row r="96" spans="1:23" ht="16.5">
      <c r="A96" s="355"/>
      <c r="B96" s="356">
        <v>901</v>
      </c>
      <c r="C96" s="364" t="s">
        <v>1557</v>
      </c>
      <c r="D96" s="364" t="s">
        <v>710</v>
      </c>
      <c r="E96" s="364" t="s">
        <v>948</v>
      </c>
      <c r="F96" s="457" t="s">
        <v>1533</v>
      </c>
      <c r="G96" s="422" t="s">
        <v>644</v>
      </c>
      <c r="H96" s="374"/>
      <c r="I96" s="374"/>
      <c r="J96" s="374"/>
      <c r="K96" s="374"/>
      <c r="L96" s="374"/>
      <c r="M96" s="374"/>
      <c r="N96" s="374"/>
      <c r="O96" s="374"/>
      <c r="P96" s="374"/>
      <c r="Q96" s="374"/>
      <c r="R96" s="374"/>
      <c r="S96" s="374"/>
      <c r="T96" s="424"/>
      <c r="U96" s="386"/>
      <c r="V96" s="459"/>
      <c r="W96" s="362"/>
    </row>
    <row r="97" spans="1:23" ht="16.5">
      <c r="A97" s="355"/>
      <c r="B97" s="356">
        <v>902</v>
      </c>
      <c r="C97" s="364" t="s">
        <v>1661</v>
      </c>
      <c r="D97" s="364" t="s">
        <v>552</v>
      </c>
      <c r="E97" s="364" t="s">
        <v>907</v>
      </c>
      <c r="F97" s="457" t="s">
        <v>1567</v>
      </c>
      <c r="G97" s="422" t="s">
        <v>644</v>
      </c>
      <c r="H97" s="374"/>
      <c r="I97" s="374"/>
      <c r="J97" s="374"/>
      <c r="K97" s="374"/>
      <c r="L97" s="374"/>
      <c r="M97" s="374"/>
      <c r="N97" s="374"/>
      <c r="O97" s="374"/>
      <c r="P97" s="374"/>
      <c r="Q97" s="374"/>
      <c r="R97" s="374"/>
      <c r="S97" s="374"/>
      <c r="T97" s="424"/>
      <c r="U97" s="386"/>
      <c r="V97" s="459"/>
      <c r="W97" s="362"/>
    </row>
    <row r="98" spans="1:23" ht="16.5">
      <c r="A98" s="355"/>
      <c r="B98" s="356">
        <v>912</v>
      </c>
      <c r="C98" s="364" t="s">
        <v>1662</v>
      </c>
      <c r="D98" s="364" t="s">
        <v>781</v>
      </c>
      <c r="E98" s="364" t="s">
        <v>931</v>
      </c>
      <c r="F98" s="457" t="s">
        <v>932</v>
      </c>
      <c r="G98" s="422" t="s">
        <v>644</v>
      </c>
      <c r="H98" s="359"/>
      <c r="I98" s="359"/>
      <c r="J98" s="359"/>
      <c r="K98" s="359"/>
      <c r="L98" s="359"/>
      <c r="M98" s="359"/>
      <c r="N98" s="359"/>
      <c r="O98" s="359"/>
      <c r="P98" s="359"/>
      <c r="Q98" s="359"/>
      <c r="R98" s="359"/>
      <c r="S98" s="359"/>
      <c r="T98" s="360"/>
      <c r="U98" s="386"/>
      <c r="V98" s="459"/>
      <c r="W98" s="362"/>
    </row>
    <row r="99" spans="1:23" ht="16.5">
      <c r="A99" s="355"/>
      <c r="B99" s="356">
        <v>921</v>
      </c>
      <c r="C99" s="364" t="s">
        <v>1037</v>
      </c>
      <c r="D99" s="364" t="s">
        <v>538</v>
      </c>
      <c r="E99" s="364" t="s">
        <v>889</v>
      </c>
      <c r="F99" s="457" t="s">
        <v>1622</v>
      </c>
      <c r="G99" s="422" t="s">
        <v>644</v>
      </c>
      <c r="H99" s="363"/>
      <c r="I99" s="363"/>
      <c r="J99" s="363"/>
      <c r="K99" s="363"/>
      <c r="L99" s="363"/>
      <c r="M99" s="363"/>
      <c r="N99" s="363"/>
      <c r="O99" s="363"/>
      <c r="P99" s="363"/>
      <c r="Q99" s="363"/>
      <c r="R99" s="363"/>
      <c r="S99" s="363"/>
      <c r="T99" s="360"/>
      <c r="U99" s="386"/>
      <c r="V99" s="460"/>
      <c r="W99" s="362"/>
    </row>
    <row r="100" spans="1:23" ht="16.5">
      <c r="A100" s="355"/>
      <c r="B100" s="356">
        <v>924</v>
      </c>
      <c r="C100" s="364" t="s">
        <v>1569</v>
      </c>
      <c r="D100" s="364" t="s">
        <v>703</v>
      </c>
      <c r="E100" s="364" t="s">
        <v>939</v>
      </c>
      <c r="F100" s="457" t="s">
        <v>1494</v>
      </c>
      <c r="G100" s="422" t="s">
        <v>644</v>
      </c>
      <c r="H100" s="359"/>
      <c r="I100" s="359"/>
      <c r="J100" s="359"/>
      <c r="K100" s="359"/>
      <c r="L100" s="359"/>
      <c r="M100" s="359"/>
      <c r="N100" s="359"/>
      <c r="O100" s="359"/>
      <c r="P100" s="359"/>
      <c r="Q100" s="359"/>
      <c r="R100" s="359"/>
      <c r="S100" s="359"/>
      <c r="T100" s="360"/>
      <c r="U100" s="386"/>
      <c r="V100" s="459"/>
      <c r="W100" s="362"/>
    </row>
    <row r="101" spans="1:23" ht="17.25" thickBot="1">
      <c r="A101" s="375"/>
      <c r="B101" s="376">
        <v>928</v>
      </c>
      <c r="C101" s="378" t="s">
        <v>1565</v>
      </c>
      <c r="D101" s="378" t="s">
        <v>703</v>
      </c>
      <c r="E101" s="378" t="s">
        <v>528</v>
      </c>
      <c r="F101" s="461" t="s">
        <v>1519</v>
      </c>
      <c r="G101" s="426" t="s">
        <v>644</v>
      </c>
      <c r="H101" s="462"/>
      <c r="I101" s="462"/>
      <c r="J101" s="462"/>
      <c r="K101" s="462"/>
      <c r="L101" s="462"/>
      <c r="M101" s="462"/>
      <c r="N101" s="462"/>
      <c r="O101" s="462"/>
      <c r="P101" s="462"/>
      <c r="Q101" s="462"/>
      <c r="R101" s="462"/>
      <c r="S101" s="462"/>
      <c r="T101" s="380"/>
      <c r="U101" s="397"/>
      <c r="V101" s="463"/>
      <c r="W101" s="427"/>
    </row>
    <row r="103" ht="13.5" thickBot="1">
      <c r="F103" s="402" t="s">
        <v>1663</v>
      </c>
    </row>
    <row r="104" spans="1:23" ht="33.75" thickBot="1">
      <c r="A104" s="403" t="s">
        <v>820</v>
      </c>
      <c r="B104" s="399" t="s">
        <v>821</v>
      </c>
      <c r="C104" s="371" t="s">
        <v>499</v>
      </c>
      <c r="D104" s="371" t="s">
        <v>500</v>
      </c>
      <c r="E104" s="371" t="s">
        <v>823</v>
      </c>
      <c r="F104" s="371" t="s">
        <v>510</v>
      </c>
      <c r="G104" s="370">
        <v>1</v>
      </c>
      <c r="H104" s="370">
        <v>2</v>
      </c>
      <c r="I104" s="370">
        <v>3</v>
      </c>
      <c r="J104" s="370">
        <v>4</v>
      </c>
      <c r="K104" s="370">
        <v>5</v>
      </c>
      <c r="L104" s="370">
        <v>6</v>
      </c>
      <c r="M104" s="370">
        <v>7</v>
      </c>
      <c r="N104" s="370">
        <v>8</v>
      </c>
      <c r="O104" s="370">
        <v>9</v>
      </c>
      <c r="P104" s="370">
        <v>10</v>
      </c>
      <c r="Q104" s="370">
        <v>11</v>
      </c>
      <c r="R104" s="370">
        <v>12</v>
      </c>
      <c r="S104" s="370">
        <v>13</v>
      </c>
      <c r="T104" s="370" t="s">
        <v>1479</v>
      </c>
      <c r="U104" s="399" t="s">
        <v>824</v>
      </c>
      <c r="V104" s="405" t="s">
        <v>1480</v>
      </c>
      <c r="W104" s="406" t="s">
        <v>825</v>
      </c>
    </row>
    <row r="105" spans="1:23" ht="16.5">
      <c r="A105" s="373"/>
      <c r="B105" s="331"/>
      <c r="C105" s="331"/>
      <c r="D105" s="331"/>
      <c r="E105" s="331"/>
      <c r="F105" s="331"/>
      <c r="G105" s="332">
        <v>10</v>
      </c>
      <c r="H105" s="332">
        <v>6</v>
      </c>
      <c r="I105" s="332">
        <v>5</v>
      </c>
      <c r="J105" s="332">
        <v>5</v>
      </c>
      <c r="K105" s="332">
        <v>6</v>
      </c>
      <c r="L105" s="332">
        <v>8</v>
      </c>
      <c r="M105" s="332">
        <v>5</v>
      </c>
      <c r="N105" s="332">
        <v>6</v>
      </c>
      <c r="O105" s="332">
        <v>12</v>
      </c>
      <c r="P105" s="332">
        <v>6</v>
      </c>
      <c r="Q105" s="332">
        <v>8</v>
      </c>
      <c r="R105" s="332">
        <v>9</v>
      </c>
      <c r="S105" s="332">
        <v>4</v>
      </c>
      <c r="T105" s="332">
        <v>10</v>
      </c>
      <c r="U105" s="332">
        <f aca="true" t="shared" si="3" ref="U105:U121">SUM(G105:T105)</f>
        <v>100</v>
      </c>
      <c r="V105" s="332"/>
      <c r="W105" s="333"/>
    </row>
    <row r="106" spans="1:23" ht="13.5">
      <c r="A106" s="407">
        <v>1</v>
      </c>
      <c r="B106" s="408">
        <v>1019</v>
      </c>
      <c r="C106" s="414" t="s">
        <v>1283</v>
      </c>
      <c r="D106" s="414" t="s">
        <v>658</v>
      </c>
      <c r="E106" s="414" t="s">
        <v>524</v>
      </c>
      <c r="F106" s="456" t="s">
        <v>1637</v>
      </c>
      <c r="G106" s="411">
        <v>3</v>
      </c>
      <c r="H106" s="411">
        <v>5</v>
      </c>
      <c r="I106" s="411">
        <v>5</v>
      </c>
      <c r="J106" s="411">
        <v>5</v>
      </c>
      <c r="K106" s="411">
        <v>5</v>
      </c>
      <c r="L106" s="411">
        <v>3</v>
      </c>
      <c r="M106" s="411">
        <v>4</v>
      </c>
      <c r="N106" s="411">
        <v>2</v>
      </c>
      <c r="O106" s="411">
        <v>5</v>
      </c>
      <c r="P106" s="411">
        <v>4</v>
      </c>
      <c r="Q106" s="411">
        <v>8</v>
      </c>
      <c r="R106" s="411">
        <v>5</v>
      </c>
      <c r="S106" s="411">
        <v>4</v>
      </c>
      <c r="T106" s="412">
        <v>8</v>
      </c>
      <c r="U106" s="443">
        <f t="shared" si="3"/>
        <v>66</v>
      </c>
      <c r="V106" s="414" t="s">
        <v>515</v>
      </c>
      <c r="W106" s="464" t="s">
        <v>828</v>
      </c>
    </row>
    <row r="107" spans="1:23" ht="14.25" customHeight="1">
      <c r="A107" s="407">
        <v>2</v>
      </c>
      <c r="B107" s="408">
        <v>1002</v>
      </c>
      <c r="C107" s="414" t="s">
        <v>1083</v>
      </c>
      <c r="D107" s="414" t="s">
        <v>1084</v>
      </c>
      <c r="E107" s="414" t="s">
        <v>545</v>
      </c>
      <c r="F107" s="456" t="s">
        <v>1573</v>
      </c>
      <c r="G107" s="411">
        <v>5</v>
      </c>
      <c r="H107" s="411">
        <v>3</v>
      </c>
      <c r="I107" s="411">
        <v>5</v>
      </c>
      <c r="J107" s="411">
        <v>5</v>
      </c>
      <c r="K107" s="411">
        <v>4</v>
      </c>
      <c r="L107" s="411">
        <v>2</v>
      </c>
      <c r="M107" s="411">
        <v>2</v>
      </c>
      <c r="N107" s="411">
        <v>5</v>
      </c>
      <c r="O107" s="411">
        <v>5</v>
      </c>
      <c r="P107" s="411">
        <v>4</v>
      </c>
      <c r="Q107" s="411">
        <v>6</v>
      </c>
      <c r="R107" s="411">
        <v>3</v>
      </c>
      <c r="S107" s="411">
        <v>0</v>
      </c>
      <c r="T107" s="412">
        <v>10</v>
      </c>
      <c r="U107" s="443">
        <f t="shared" si="3"/>
        <v>59</v>
      </c>
      <c r="V107" s="414" t="s">
        <v>1329</v>
      </c>
      <c r="W107" s="464" t="s">
        <v>1165</v>
      </c>
    </row>
    <row r="108" spans="1:23" ht="17.25" customHeight="1">
      <c r="A108" s="407">
        <v>3</v>
      </c>
      <c r="B108" s="408">
        <v>1001</v>
      </c>
      <c r="C108" s="414" t="s">
        <v>1074</v>
      </c>
      <c r="D108" s="414" t="s">
        <v>710</v>
      </c>
      <c r="E108" s="414" t="s">
        <v>528</v>
      </c>
      <c r="F108" s="456" t="s">
        <v>1157</v>
      </c>
      <c r="G108" s="411">
        <v>0</v>
      </c>
      <c r="H108" s="411">
        <v>3</v>
      </c>
      <c r="I108" s="411">
        <v>2</v>
      </c>
      <c r="J108" s="411">
        <v>2</v>
      </c>
      <c r="K108" s="411">
        <v>3</v>
      </c>
      <c r="L108" s="411">
        <v>1</v>
      </c>
      <c r="M108" s="411">
        <v>0</v>
      </c>
      <c r="N108" s="411">
        <v>4</v>
      </c>
      <c r="O108" s="411">
        <v>6</v>
      </c>
      <c r="P108" s="411">
        <v>0</v>
      </c>
      <c r="Q108" s="411">
        <v>3</v>
      </c>
      <c r="R108" s="411">
        <v>6</v>
      </c>
      <c r="S108" s="411">
        <v>0</v>
      </c>
      <c r="T108" s="412">
        <v>12</v>
      </c>
      <c r="U108" s="443">
        <f t="shared" si="3"/>
        <v>42</v>
      </c>
      <c r="V108" s="414" t="s">
        <v>1329</v>
      </c>
      <c r="W108" s="464"/>
    </row>
    <row r="109" spans="1:23" ht="13.5">
      <c r="A109" s="407">
        <v>3</v>
      </c>
      <c r="B109" s="408">
        <v>1004</v>
      </c>
      <c r="C109" s="414" t="s">
        <v>667</v>
      </c>
      <c r="D109" s="414" t="s">
        <v>538</v>
      </c>
      <c r="E109" s="414" t="s">
        <v>545</v>
      </c>
      <c r="F109" s="456" t="s">
        <v>1573</v>
      </c>
      <c r="G109" s="411">
        <v>1</v>
      </c>
      <c r="H109" s="411">
        <v>5</v>
      </c>
      <c r="I109" s="411">
        <v>5</v>
      </c>
      <c r="J109" s="411">
        <v>1</v>
      </c>
      <c r="K109" s="411">
        <v>1</v>
      </c>
      <c r="L109" s="411">
        <v>1</v>
      </c>
      <c r="M109" s="411">
        <v>1</v>
      </c>
      <c r="N109" s="411">
        <v>4</v>
      </c>
      <c r="O109" s="411">
        <v>5</v>
      </c>
      <c r="P109" s="411">
        <v>1</v>
      </c>
      <c r="Q109" s="411">
        <v>4</v>
      </c>
      <c r="R109" s="411">
        <v>4</v>
      </c>
      <c r="S109" s="411">
        <v>0</v>
      </c>
      <c r="T109" s="412">
        <v>9</v>
      </c>
      <c r="U109" s="443">
        <f t="shared" si="3"/>
        <v>42</v>
      </c>
      <c r="V109" s="414" t="s">
        <v>1329</v>
      </c>
      <c r="W109" s="464"/>
    </row>
    <row r="110" spans="1:23" ht="16.5">
      <c r="A110" s="355">
        <v>5</v>
      </c>
      <c r="B110" s="356">
        <v>1014</v>
      </c>
      <c r="C110" s="364" t="s">
        <v>903</v>
      </c>
      <c r="D110" s="364" t="s">
        <v>743</v>
      </c>
      <c r="E110" s="364" t="s">
        <v>836</v>
      </c>
      <c r="F110" s="457" t="s">
        <v>837</v>
      </c>
      <c r="G110" s="416">
        <v>2.5</v>
      </c>
      <c r="H110" s="416">
        <v>3</v>
      </c>
      <c r="I110" s="416">
        <v>4</v>
      </c>
      <c r="J110" s="416">
        <v>0</v>
      </c>
      <c r="K110" s="416">
        <v>2</v>
      </c>
      <c r="L110" s="416">
        <v>1</v>
      </c>
      <c r="M110" s="416">
        <v>1</v>
      </c>
      <c r="N110" s="416">
        <v>3</v>
      </c>
      <c r="O110" s="416">
        <v>1</v>
      </c>
      <c r="P110" s="416">
        <v>4</v>
      </c>
      <c r="Q110" s="416">
        <v>6</v>
      </c>
      <c r="R110" s="416">
        <v>3</v>
      </c>
      <c r="S110" s="416">
        <v>1</v>
      </c>
      <c r="T110" s="417">
        <v>5</v>
      </c>
      <c r="U110" s="386">
        <f t="shared" si="3"/>
        <v>36.5</v>
      </c>
      <c r="V110" s="360"/>
      <c r="W110" s="458" t="s">
        <v>1195</v>
      </c>
    </row>
    <row r="111" spans="1:23" ht="16.5">
      <c r="A111" s="355">
        <v>6</v>
      </c>
      <c r="B111" s="356">
        <v>1011</v>
      </c>
      <c r="C111" s="364" t="s">
        <v>1664</v>
      </c>
      <c r="D111" s="364" t="s">
        <v>706</v>
      </c>
      <c r="E111" s="364" t="s">
        <v>579</v>
      </c>
      <c r="F111" s="457" t="s">
        <v>1518</v>
      </c>
      <c r="G111" s="416">
        <v>2.5</v>
      </c>
      <c r="H111" s="416">
        <v>3</v>
      </c>
      <c r="I111" s="416">
        <v>1</v>
      </c>
      <c r="J111" s="416">
        <v>1</v>
      </c>
      <c r="K111" s="416">
        <v>1</v>
      </c>
      <c r="L111" s="416">
        <v>1</v>
      </c>
      <c r="M111" s="416">
        <v>0</v>
      </c>
      <c r="N111" s="416">
        <v>5</v>
      </c>
      <c r="O111" s="416">
        <v>4</v>
      </c>
      <c r="P111" s="416">
        <v>0</v>
      </c>
      <c r="Q111" s="416">
        <v>4</v>
      </c>
      <c r="R111" s="416">
        <v>5</v>
      </c>
      <c r="S111" s="416">
        <v>0</v>
      </c>
      <c r="T111" s="417">
        <v>6</v>
      </c>
      <c r="U111" s="386">
        <f t="shared" si="3"/>
        <v>33.5</v>
      </c>
      <c r="V111" s="360"/>
      <c r="W111" s="458"/>
    </row>
    <row r="112" spans="1:23" ht="16.5">
      <c r="A112" s="355">
        <v>7</v>
      </c>
      <c r="B112" s="356">
        <v>1018</v>
      </c>
      <c r="C112" s="364" t="s">
        <v>1665</v>
      </c>
      <c r="D112" s="364" t="s">
        <v>608</v>
      </c>
      <c r="E112" s="364" t="s">
        <v>886</v>
      </c>
      <c r="F112" s="457" t="s">
        <v>1529</v>
      </c>
      <c r="G112" s="416">
        <v>0</v>
      </c>
      <c r="H112" s="416">
        <v>1</v>
      </c>
      <c r="I112" s="416">
        <v>5</v>
      </c>
      <c r="J112" s="416">
        <v>1</v>
      </c>
      <c r="K112" s="416">
        <v>2</v>
      </c>
      <c r="L112" s="416">
        <v>0</v>
      </c>
      <c r="M112" s="416">
        <v>1</v>
      </c>
      <c r="N112" s="416">
        <v>2</v>
      </c>
      <c r="O112" s="416">
        <v>1</v>
      </c>
      <c r="P112" s="416">
        <v>3</v>
      </c>
      <c r="Q112" s="416">
        <v>2</v>
      </c>
      <c r="R112" s="416">
        <v>4</v>
      </c>
      <c r="S112" s="416">
        <v>2</v>
      </c>
      <c r="T112" s="417">
        <v>6</v>
      </c>
      <c r="U112" s="386">
        <f t="shared" si="3"/>
        <v>30</v>
      </c>
      <c r="V112" s="360"/>
      <c r="W112" s="458"/>
    </row>
    <row r="113" spans="1:23" ht="16.5">
      <c r="A113" s="355">
        <v>8</v>
      </c>
      <c r="B113" s="356">
        <v>1007</v>
      </c>
      <c r="C113" s="364" t="s">
        <v>1069</v>
      </c>
      <c r="D113" s="364" t="s">
        <v>612</v>
      </c>
      <c r="E113" s="364" t="s">
        <v>532</v>
      </c>
      <c r="F113" s="457" t="s">
        <v>1617</v>
      </c>
      <c r="G113" s="416">
        <v>0.5</v>
      </c>
      <c r="H113" s="416">
        <v>1</v>
      </c>
      <c r="I113" s="416">
        <v>3</v>
      </c>
      <c r="J113" s="416">
        <v>3</v>
      </c>
      <c r="K113" s="416">
        <v>2</v>
      </c>
      <c r="L113" s="416">
        <v>0</v>
      </c>
      <c r="M113" s="416">
        <v>0</v>
      </c>
      <c r="N113" s="416">
        <v>1</v>
      </c>
      <c r="O113" s="416">
        <v>0</v>
      </c>
      <c r="P113" s="416">
        <v>2</v>
      </c>
      <c r="Q113" s="416">
        <v>1</v>
      </c>
      <c r="R113" s="416">
        <v>4</v>
      </c>
      <c r="S113" s="416">
        <v>4</v>
      </c>
      <c r="T113" s="417">
        <v>7</v>
      </c>
      <c r="U113" s="386">
        <f t="shared" si="3"/>
        <v>28.5</v>
      </c>
      <c r="V113" s="360"/>
      <c r="W113" s="458"/>
    </row>
    <row r="114" spans="1:23" ht="16.5">
      <c r="A114" s="355">
        <v>9</v>
      </c>
      <c r="B114" s="356">
        <v>1008</v>
      </c>
      <c r="C114" s="364" t="s">
        <v>1666</v>
      </c>
      <c r="D114" s="364" t="s">
        <v>527</v>
      </c>
      <c r="E114" s="364" t="s">
        <v>841</v>
      </c>
      <c r="F114" s="457" t="s">
        <v>1170</v>
      </c>
      <c r="G114" s="416">
        <v>0</v>
      </c>
      <c r="H114" s="416">
        <v>0</v>
      </c>
      <c r="I114" s="416">
        <v>2</v>
      </c>
      <c r="J114" s="416">
        <v>2</v>
      </c>
      <c r="K114" s="416">
        <v>0</v>
      </c>
      <c r="L114" s="416">
        <v>0</v>
      </c>
      <c r="M114" s="416">
        <v>0</v>
      </c>
      <c r="N114" s="416">
        <v>1</v>
      </c>
      <c r="O114" s="416">
        <v>4</v>
      </c>
      <c r="P114" s="416">
        <v>3</v>
      </c>
      <c r="Q114" s="416">
        <v>3</v>
      </c>
      <c r="R114" s="416">
        <v>7</v>
      </c>
      <c r="S114" s="416">
        <v>2</v>
      </c>
      <c r="T114" s="417">
        <v>4</v>
      </c>
      <c r="U114" s="386">
        <f t="shared" si="3"/>
        <v>28</v>
      </c>
      <c r="V114" s="360"/>
      <c r="W114" s="458"/>
    </row>
    <row r="115" spans="1:23" ht="16.5">
      <c r="A115" s="355">
        <v>10</v>
      </c>
      <c r="B115" s="356">
        <v>1013</v>
      </c>
      <c r="C115" s="364" t="s">
        <v>1082</v>
      </c>
      <c r="D115" s="364" t="s">
        <v>743</v>
      </c>
      <c r="E115" s="364" t="s">
        <v>836</v>
      </c>
      <c r="F115" s="457" t="s">
        <v>837</v>
      </c>
      <c r="G115" s="416">
        <v>3</v>
      </c>
      <c r="H115" s="416">
        <v>1</v>
      </c>
      <c r="I115" s="416">
        <v>2</v>
      </c>
      <c r="J115" s="416">
        <v>1</v>
      </c>
      <c r="K115" s="416">
        <v>0</v>
      </c>
      <c r="L115" s="416">
        <v>0</v>
      </c>
      <c r="M115" s="416">
        <v>0</v>
      </c>
      <c r="N115" s="416">
        <v>2</v>
      </c>
      <c r="O115" s="416">
        <v>3</v>
      </c>
      <c r="P115" s="416">
        <v>0</v>
      </c>
      <c r="Q115" s="416">
        <v>4</v>
      </c>
      <c r="R115" s="416">
        <v>3</v>
      </c>
      <c r="S115" s="416">
        <v>1</v>
      </c>
      <c r="T115" s="417">
        <v>6</v>
      </c>
      <c r="U115" s="386">
        <f t="shared" si="3"/>
        <v>26</v>
      </c>
      <c r="V115" s="360"/>
      <c r="W115" s="458"/>
    </row>
    <row r="116" spans="1:23" ht="13.5">
      <c r="A116" s="355">
        <v>11</v>
      </c>
      <c r="B116" s="356">
        <v>1003</v>
      </c>
      <c r="C116" s="364" t="s">
        <v>1667</v>
      </c>
      <c r="D116" s="364" t="s">
        <v>775</v>
      </c>
      <c r="E116" s="364" t="s">
        <v>545</v>
      </c>
      <c r="F116" s="457" t="s">
        <v>1573</v>
      </c>
      <c r="G116" s="419">
        <v>1</v>
      </c>
      <c r="H116" s="419">
        <v>1</v>
      </c>
      <c r="I116" s="419">
        <v>4</v>
      </c>
      <c r="J116" s="419">
        <v>1</v>
      </c>
      <c r="K116" s="419">
        <v>0</v>
      </c>
      <c r="L116" s="419">
        <v>0</v>
      </c>
      <c r="M116" s="419">
        <v>2</v>
      </c>
      <c r="N116" s="419">
        <v>2</v>
      </c>
      <c r="O116" s="419">
        <v>0</v>
      </c>
      <c r="P116" s="419">
        <v>2</v>
      </c>
      <c r="Q116" s="419">
        <v>3</v>
      </c>
      <c r="R116" s="419">
        <v>1</v>
      </c>
      <c r="S116" s="419">
        <v>4</v>
      </c>
      <c r="T116" s="421">
        <v>4</v>
      </c>
      <c r="U116" s="386">
        <f t="shared" si="3"/>
        <v>25</v>
      </c>
      <c r="V116" s="422"/>
      <c r="W116" s="458" t="s">
        <v>828</v>
      </c>
    </row>
    <row r="117" spans="1:23" ht="16.5">
      <c r="A117" s="355">
        <v>12</v>
      </c>
      <c r="B117" s="356">
        <v>1012</v>
      </c>
      <c r="C117" s="364" t="s">
        <v>793</v>
      </c>
      <c r="D117" s="364" t="s">
        <v>1408</v>
      </c>
      <c r="E117" s="364" t="s">
        <v>579</v>
      </c>
      <c r="F117" s="457" t="s">
        <v>1518</v>
      </c>
      <c r="G117" s="416">
        <v>0</v>
      </c>
      <c r="H117" s="416">
        <v>2</v>
      </c>
      <c r="I117" s="416">
        <v>5</v>
      </c>
      <c r="J117" s="416">
        <v>0</v>
      </c>
      <c r="K117" s="416">
        <v>1</v>
      </c>
      <c r="L117" s="416">
        <v>1</v>
      </c>
      <c r="M117" s="416">
        <v>1</v>
      </c>
      <c r="N117" s="416">
        <v>1</v>
      </c>
      <c r="O117" s="416">
        <v>0</v>
      </c>
      <c r="P117" s="416">
        <v>0</v>
      </c>
      <c r="Q117" s="416">
        <v>3</v>
      </c>
      <c r="R117" s="416">
        <v>4</v>
      </c>
      <c r="S117" s="416">
        <v>0</v>
      </c>
      <c r="T117" s="417">
        <v>5</v>
      </c>
      <c r="U117" s="386">
        <f t="shared" si="3"/>
        <v>23</v>
      </c>
      <c r="V117" s="360"/>
      <c r="W117" s="458" t="s">
        <v>828</v>
      </c>
    </row>
    <row r="118" spans="1:23" ht="16.5">
      <c r="A118" s="355">
        <v>13</v>
      </c>
      <c r="B118" s="356">
        <v>1015</v>
      </c>
      <c r="C118" s="364" t="s">
        <v>1577</v>
      </c>
      <c r="D118" s="364" t="s">
        <v>1111</v>
      </c>
      <c r="E118" s="364" t="s">
        <v>846</v>
      </c>
      <c r="F118" s="457" t="s">
        <v>1629</v>
      </c>
      <c r="G118" s="416">
        <v>0</v>
      </c>
      <c r="H118" s="416">
        <v>3</v>
      </c>
      <c r="I118" s="416">
        <v>2</v>
      </c>
      <c r="J118" s="416">
        <v>1</v>
      </c>
      <c r="K118" s="416">
        <v>0</v>
      </c>
      <c r="L118" s="416">
        <v>0.5</v>
      </c>
      <c r="M118" s="416">
        <v>1</v>
      </c>
      <c r="N118" s="416">
        <v>0</v>
      </c>
      <c r="O118" s="416">
        <v>1</v>
      </c>
      <c r="P118" s="416">
        <v>1</v>
      </c>
      <c r="Q118" s="416">
        <v>0</v>
      </c>
      <c r="R118" s="416">
        <v>5</v>
      </c>
      <c r="S118" s="416">
        <v>2</v>
      </c>
      <c r="T118" s="417">
        <v>2</v>
      </c>
      <c r="U118" s="386">
        <f t="shared" si="3"/>
        <v>18.5</v>
      </c>
      <c r="V118" s="360"/>
      <c r="W118" s="458"/>
    </row>
    <row r="119" spans="1:23" ht="16.5">
      <c r="A119" s="355">
        <v>14</v>
      </c>
      <c r="B119" s="356">
        <v>1010</v>
      </c>
      <c r="C119" s="364" t="s">
        <v>1668</v>
      </c>
      <c r="D119" s="364" t="s">
        <v>518</v>
      </c>
      <c r="E119" s="364" t="s">
        <v>931</v>
      </c>
      <c r="F119" s="457" t="s">
        <v>1541</v>
      </c>
      <c r="G119" s="416">
        <v>0</v>
      </c>
      <c r="H119" s="416">
        <v>0</v>
      </c>
      <c r="I119" s="416">
        <v>3</v>
      </c>
      <c r="J119" s="416">
        <v>1</v>
      </c>
      <c r="K119" s="416">
        <v>0</v>
      </c>
      <c r="L119" s="416">
        <v>0</v>
      </c>
      <c r="M119" s="416">
        <v>0</v>
      </c>
      <c r="N119" s="416">
        <v>1</v>
      </c>
      <c r="O119" s="416">
        <v>0</v>
      </c>
      <c r="P119" s="416">
        <v>1</v>
      </c>
      <c r="Q119" s="416">
        <v>2</v>
      </c>
      <c r="R119" s="416">
        <v>1</v>
      </c>
      <c r="S119" s="416">
        <v>1</v>
      </c>
      <c r="T119" s="417">
        <v>5</v>
      </c>
      <c r="U119" s="386">
        <f t="shared" si="3"/>
        <v>15</v>
      </c>
      <c r="V119" s="360"/>
      <c r="W119" s="458"/>
    </row>
    <row r="120" spans="1:23" ht="16.5">
      <c r="A120" s="355">
        <v>15</v>
      </c>
      <c r="B120" s="356">
        <v>1005</v>
      </c>
      <c r="C120" s="364" t="s">
        <v>1669</v>
      </c>
      <c r="D120" s="364" t="s">
        <v>625</v>
      </c>
      <c r="E120" s="364" t="s">
        <v>514</v>
      </c>
      <c r="F120" s="457" t="s">
        <v>1561</v>
      </c>
      <c r="G120" s="416">
        <v>0.5</v>
      </c>
      <c r="H120" s="416">
        <v>1</v>
      </c>
      <c r="I120" s="416">
        <v>2</v>
      </c>
      <c r="J120" s="416">
        <v>1</v>
      </c>
      <c r="K120" s="416">
        <v>0</v>
      </c>
      <c r="L120" s="416">
        <v>0.5</v>
      </c>
      <c r="M120" s="416">
        <v>0</v>
      </c>
      <c r="N120" s="416">
        <v>2</v>
      </c>
      <c r="O120" s="416">
        <v>1</v>
      </c>
      <c r="P120" s="416">
        <v>0</v>
      </c>
      <c r="Q120" s="416">
        <v>0</v>
      </c>
      <c r="R120" s="416">
        <v>2</v>
      </c>
      <c r="S120" s="416">
        <v>1</v>
      </c>
      <c r="T120" s="417">
        <v>1</v>
      </c>
      <c r="U120" s="386">
        <f t="shared" si="3"/>
        <v>12</v>
      </c>
      <c r="V120" s="360"/>
      <c r="W120" s="458"/>
    </row>
    <row r="121" spans="1:23" ht="16.5">
      <c r="A121" s="355">
        <v>16</v>
      </c>
      <c r="B121" s="356">
        <v>1017</v>
      </c>
      <c r="C121" s="364" t="s">
        <v>1670</v>
      </c>
      <c r="D121" s="364" t="s">
        <v>610</v>
      </c>
      <c r="E121" s="364" t="s">
        <v>889</v>
      </c>
      <c r="F121" s="457" t="s">
        <v>1622</v>
      </c>
      <c r="G121" s="416">
        <v>0</v>
      </c>
      <c r="H121" s="416">
        <v>0</v>
      </c>
      <c r="I121" s="416">
        <v>2</v>
      </c>
      <c r="J121" s="416">
        <v>0</v>
      </c>
      <c r="K121" s="416">
        <v>0</v>
      </c>
      <c r="L121" s="416">
        <v>0</v>
      </c>
      <c r="M121" s="416">
        <v>0</v>
      </c>
      <c r="N121" s="416">
        <v>0</v>
      </c>
      <c r="O121" s="416">
        <v>0</v>
      </c>
      <c r="P121" s="416">
        <v>0</v>
      </c>
      <c r="Q121" s="416">
        <v>0</v>
      </c>
      <c r="R121" s="416">
        <v>3</v>
      </c>
      <c r="S121" s="416">
        <v>0</v>
      </c>
      <c r="T121" s="417">
        <v>0</v>
      </c>
      <c r="U121" s="386">
        <f t="shared" si="3"/>
        <v>5</v>
      </c>
      <c r="V121" s="360"/>
      <c r="W121" s="458"/>
    </row>
    <row r="122" spans="1:23" ht="16.5">
      <c r="A122" s="355"/>
      <c r="B122" s="356">
        <v>1006</v>
      </c>
      <c r="C122" s="364" t="s">
        <v>1671</v>
      </c>
      <c r="D122" s="364" t="s">
        <v>1672</v>
      </c>
      <c r="E122" s="364" t="s">
        <v>576</v>
      </c>
      <c r="F122" s="457" t="s">
        <v>1489</v>
      </c>
      <c r="G122" s="422" t="s">
        <v>644</v>
      </c>
      <c r="H122" s="359"/>
      <c r="I122" s="359"/>
      <c r="J122" s="359"/>
      <c r="K122" s="359"/>
      <c r="L122" s="359"/>
      <c r="M122" s="359"/>
      <c r="N122" s="359"/>
      <c r="O122" s="359"/>
      <c r="P122" s="359"/>
      <c r="Q122" s="359"/>
      <c r="R122" s="359"/>
      <c r="S122" s="359"/>
      <c r="T122" s="360"/>
      <c r="U122" s="386"/>
      <c r="V122" s="360"/>
      <c r="W122" s="458"/>
    </row>
    <row r="123" spans="1:23" ht="16.5">
      <c r="A123" s="355"/>
      <c r="B123" s="356">
        <v>1009</v>
      </c>
      <c r="C123" s="364" t="s">
        <v>1657</v>
      </c>
      <c r="D123" s="364" t="s">
        <v>885</v>
      </c>
      <c r="E123" s="364" t="s">
        <v>587</v>
      </c>
      <c r="F123" s="457" t="s">
        <v>1624</v>
      </c>
      <c r="G123" s="422" t="s">
        <v>644</v>
      </c>
      <c r="H123" s="359"/>
      <c r="I123" s="359"/>
      <c r="J123" s="359"/>
      <c r="K123" s="359"/>
      <c r="L123" s="359"/>
      <c r="M123" s="359"/>
      <c r="N123" s="359"/>
      <c r="O123" s="359"/>
      <c r="P123" s="359"/>
      <c r="Q123" s="359"/>
      <c r="R123" s="359"/>
      <c r="S123" s="359"/>
      <c r="T123" s="360"/>
      <c r="U123" s="386"/>
      <c r="V123" s="360"/>
      <c r="W123" s="458"/>
    </row>
    <row r="124" spans="1:23" ht="17.25" thickBot="1">
      <c r="A124" s="375"/>
      <c r="B124" s="376">
        <v>1016</v>
      </c>
      <c r="C124" s="378" t="s">
        <v>1584</v>
      </c>
      <c r="D124" s="378" t="s">
        <v>606</v>
      </c>
      <c r="E124" s="378" t="s">
        <v>954</v>
      </c>
      <c r="F124" s="461" t="s">
        <v>1554</v>
      </c>
      <c r="G124" s="426" t="s">
        <v>644</v>
      </c>
      <c r="H124" s="379"/>
      <c r="I124" s="379"/>
      <c r="J124" s="379"/>
      <c r="K124" s="379"/>
      <c r="L124" s="379"/>
      <c r="M124" s="379"/>
      <c r="N124" s="379"/>
      <c r="O124" s="379"/>
      <c r="P124" s="379"/>
      <c r="Q124" s="379"/>
      <c r="R124" s="379"/>
      <c r="S124" s="379"/>
      <c r="T124" s="380"/>
      <c r="U124" s="397"/>
      <c r="V124" s="380"/>
      <c r="W124" s="465"/>
    </row>
    <row r="126" ht="12.75">
      <c r="F126" s="402" t="s">
        <v>1673</v>
      </c>
    </row>
    <row r="127" spans="1:23" ht="33">
      <c r="A127" s="466" t="s">
        <v>820</v>
      </c>
      <c r="B127" s="467" t="s">
        <v>821</v>
      </c>
      <c r="C127" s="466" t="s">
        <v>499</v>
      </c>
      <c r="D127" s="466" t="s">
        <v>500</v>
      </c>
      <c r="E127" s="466" t="s">
        <v>823</v>
      </c>
      <c r="F127" s="466" t="s">
        <v>510</v>
      </c>
      <c r="G127" s="418">
        <v>1</v>
      </c>
      <c r="H127" s="418">
        <v>2</v>
      </c>
      <c r="I127" s="418">
        <v>3</v>
      </c>
      <c r="J127" s="418">
        <v>4</v>
      </c>
      <c r="K127" s="418">
        <v>5</v>
      </c>
      <c r="L127" s="418">
        <v>6</v>
      </c>
      <c r="M127" s="418">
        <v>7</v>
      </c>
      <c r="N127" s="418">
        <v>8</v>
      </c>
      <c r="O127" s="418">
        <v>9</v>
      </c>
      <c r="P127" s="418">
        <v>10</v>
      </c>
      <c r="Q127" s="418">
        <v>11</v>
      </c>
      <c r="R127" s="418">
        <v>12</v>
      </c>
      <c r="S127" s="418">
        <v>13</v>
      </c>
      <c r="T127" s="418" t="s">
        <v>1479</v>
      </c>
      <c r="U127" s="418" t="s">
        <v>824</v>
      </c>
      <c r="V127" s="468" t="s">
        <v>1480</v>
      </c>
      <c r="W127" s="468" t="s">
        <v>825</v>
      </c>
    </row>
    <row r="128" spans="1:23" ht="16.5">
      <c r="A128" s="385"/>
      <c r="B128" s="385"/>
      <c r="C128" s="385"/>
      <c r="D128" s="385"/>
      <c r="E128" s="385"/>
      <c r="F128" s="385"/>
      <c r="G128" s="386">
        <v>10</v>
      </c>
      <c r="H128" s="386">
        <v>6</v>
      </c>
      <c r="I128" s="386">
        <v>5</v>
      </c>
      <c r="J128" s="386">
        <v>5</v>
      </c>
      <c r="K128" s="386">
        <v>6</v>
      </c>
      <c r="L128" s="386">
        <v>8</v>
      </c>
      <c r="M128" s="386">
        <v>5</v>
      </c>
      <c r="N128" s="386">
        <v>6</v>
      </c>
      <c r="O128" s="386">
        <v>12</v>
      </c>
      <c r="P128" s="386">
        <v>6</v>
      </c>
      <c r="Q128" s="386">
        <v>8</v>
      </c>
      <c r="R128" s="386">
        <v>9</v>
      </c>
      <c r="S128" s="386">
        <v>4</v>
      </c>
      <c r="T128" s="386">
        <v>15</v>
      </c>
      <c r="U128" s="386">
        <f aca="true" t="shared" si="4" ref="U128:U144">SUM(G128:T128)</f>
        <v>105</v>
      </c>
      <c r="V128" s="386"/>
      <c r="W128" s="469"/>
    </row>
    <row r="129" spans="1:23" ht="13.5">
      <c r="A129" s="410">
        <v>1</v>
      </c>
      <c r="B129" s="408">
        <v>1104</v>
      </c>
      <c r="C129" s="414" t="s">
        <v>1104</v>
      </c>
      <c r="D129" s="414" t="s">
        <v>610</v>
      </c>
      <c r="E129" s="414" t="s">
        <v>576</v>
      </c>
      <c r="F129" s="456" t="s">
        <v>1602</v>
      </c>
      <c r="G129" s="411">
        <v>2</v>
      </c>
      <c r="H129" s="411">
        <v>3</v>
      </c>
      <c r="I129" s="411">
        <v>5</v>
      </c>
      <c r="J129" s="411">
        <v>5</v>
      </c>
      <c r="K129" s="411">
        <v>3</v>
      </c>
      <c r="L129" s="411">
        <v>3.5</v>
      </c>
      <c r="M129" s="411">
        <v>0</v>
      </c>
      <c r="N129" s="411">
        <v>4</v>
      </c>
      <c r="O129" s="411">
        <v>8</v>
      </c>
      <c r="P129" s="411">
        <v>3</v>
      </c>
      <c r="Q129" s="411">
        <v>4</v>
      </c>
      <c r="R129" s="411">
        <v>0</v>
      </c>
      <c r="S129" s="411">
        <v>0</v>
      </c>
      <c r="T129" s="412">
        <v>12</v>
      </c>
      <c r="U129" s="443">
        <f t="shared" si="4"/>
        <v>52.5</v>
      </c>
      <c r="V129" s="414" t="s">
        <v>515</v>
      </c>
      <c r="W129" s="470" t="s">
        <v>828</v>
      </c>
    </row>
    <row r="130" spans="1:23" ht="13.5">
      <c r="A130" s="410">
        <v>2</v>
      </c>
      <c r="B130" s="408">
        <v>1111</v>
      </c>
      <c r="C130" s="414" t="s">
        <v>1592</v>
      </c>
      <c r="D130" s="414" t="s">
        <v>527</v>
      </c>
      <c r="E130" s="414" t="s">
        <v>836</v>
      </c>
      <c r="F130" s="456" t="s">
        <v>837</v>
      </c>
      <c r="G130" s="411">
        <v>3</v>
      </c>
      <c r="H130" s="411">
        <v>3</v>
      </c>
      <c r="I130" s="411">
        <v>2</v>
      </c>
      <c r="J130" s="411">
        <v>2</v>
      </c>
      <c r="K130" s="411">
        <v>0</v>
      </c>
      <c r="L130" s="411">
        <v>4.5</v>
      </c>
      <c r="M130" s="411">
        <v>4</v>
      </c>
      <c r="N130" s="411">
        <v>1</v>
      </c>
      <c r="O130" s="411">
        <v>0</v>
      </c>
      <c r="P130" s="411">
        <v>1</v>
      </c>
      <c r="Q130" s="411">
        <v>6</v>
      </c>
      <c r="R130" s="411">
        <v>7</v>
      </c>
      <c r="S130" s="411">
        <v>1</v>
      </c>
      <c r="T130" s="412">
        <v>13</v>
      </c>
      <c r="U130" s="443">
        <f t="shared" si="4"/>
        <v>47.5</v>
      </c>
      <c r="V130" s="414" t="s">
        <v>1329</v>
      </c>
      <c r="W130" s="470"/>
    </row>
    <row r="131" spans="1:23" ht="13.5">
      <c r="A131" s="410">
        <v>3</v>
      </c>
      <c r="B131" s="408">
        <v>1110</v>
      </c>
      <c r="C131" s="414" t="s">
        <v>826</v>
      </c>
      <c r="D131" s="414" t="s">
        <v>631</v>
      </c>
      <c r="E131" s="414" t="s">
        <v>579</v>
      </c>
      <c r="F131" s="456" t="s">
        <v>1518</v>
      </c>
      <c r="G131" s="411">
        <v>4.5</v>
      </c>
      <c r="H131" s="411">
        <v>3</v>
      </c>
      <c r="I131" s="411">
        <v>4</v>
      </c>
      <c r="J131" s="411">
        <v>1</v>
      </c>
      <c r="K131" s="411">
        <v>1.5</v>
      </c>
      <c r="L131" s="411">
        <v>0</v>
      </c>
      <c r="M131" s="411">
        <v>0</v>
      </c>
      <c r="N131" s="411">
        <v>2</v>
      </c>
      <c r="O131" s="411">
        <v>5</v>
      </c>
      <c r="P131" s="411">
        <v>3</v>
      </c>
      <c r="Q131" s="411">
        <v>4</v>
      </c>
      <c r="R131" s="411">
        <v>3</v>
      </c>
      <c r="S131" s="411">
        <v>0</v>
      </c>
      <c r="T131" s="412">
        <v>11</v>
      </c>
      <c r="U131" s="443">
        <f t="shared" si="4"/>
        <v>42</v>
      </c>
      <c r="V131" s="414" t="s">
        <v>1329</v>
      </c>
      <c r="W131" s="470"/>
    </row>
    <row r="132" spans="1:23" ht="16.5">
      <c r="A132" s="358">
        <v>4</v>
      </c>
      <c r="B132" s="356">
        <v>1109</v>
      </c>
      <c r="C132" s="364" t="s">
        <v>1171</v>
      </c>
      <c r="D132" s="364" t="s">
        <v>695</v>
      </c>
      <c r="E132" s="364" t="s">
        <v>579</v>
      </c>
      <c r="F132" s="457" t="s">
        <v>1518</v>
      </c>
      <c r="G132" s="416">
        <v>0</v>
      </c>
      <c r="H132" s="416">
        <v>2</v>
      </c>
      <c r="I132" s="416">
        <v>3</v>
      </c>
      <c r="J132" s="416">
        <v>2</v>
      </c>
      <c r="K132" s="416">
        <v>0</v>
      </c>
      <c r="L132" s="416">
        <v>0</v>
      </c>
      <c r="M132" s="416">
        <v>1</v>
      </c>
      <c r="N132" s="416">
        <v>5</v>
      </c>
      <c r="O132" s="416">
        <v>3</v>
      </c>
      <c r="P132" s="416">
        <v>0</v>
      </c>
      <c r="Q132" s="416">
        <v>2</v>
      </c>
      <c r="R132" s="416">
        <v>7</v>
      </c>
      <c r="S132" s="416">
        <v>2</v>
      </c>
      <c r="T132" s="417">
        <v>12</v>
      </c>
      <c r="U132" s="386">
        <f t="shared" si="4"/>
        <v>39</v>
      </c>
      <c r="V132" s="360"/>
      <c r="W132" s="469"/>
    </row>
    <row r="133" spans="1:23" ht="16.5">
      <c r="A133" s="358">
        <v>5</v>
      </c>
      <c r="B133" s="356">
        <v>1106</v>
      </c>
      <c r="C133" s="364" t="s">
        <v>1674</v>
      </c>
      <c r="D133" s="364" t="s">
        <v>610</v>
      </c>
      <c r="E133" s="364" t="s">
        <v>532</v>
      </c>
      <c r="F133" s="457" t="s">
        <v>1675</v>
      </c>
      <c r="G133" s="416">
        <v>3</v>
      </c>
      <c r="H133" s="416">
        <v>1</v>
      </c>
      <c r="I133" s="416">
        <v>3</v>
      </c>
      <c r="J133" s="416">
        <v>1</v>
      </c>
      <c r="K133" s="416">
        <v>2</v>
      </c>
      <c r="L133" s="416">
        <v>0</v>
      </c>
      <c r="M133" s="416">
        <v>0</v>
      </c>
      <c r="N133" s="416">
        <v>4</v>
      </c>
      <c r="O133" s="416">
        <v>0</v>
      </c>
      <c r="P133" s="416">
        <v>1</v>
      </c>
      <c r="Q133" s="416">
        <v>2</v>
      </c>
      <c r="R133" s="416">
        <v>2</v>
      </c>
      <c r="S133" s="416">
        <v>2</v>
      </c>
      <c r="T133" s="417">
        <v>10</v>
      </c>
      <c r="U133" s="386">
        <f t="shared" si="4"/>
        <v>31</v>
      </c>
      <c r="V133" s="360"/>
      <c r="W133" s="469"/>
    </row>
    <row r="134" spans="1:23" ht="16.5">
      <c r="A134" s="358">
        <v>6</v>
      </c>
      <c r="B134" s="356">
        <v>1118</v>
      </c>
      <c r="C134" s="364" t="s">
        <v>668</v>
      </c>
      <c r="D134" s="364" t="s">
        <v>552</v>
      </c>
      <c r="E134" s="364" t="s">
        <v>561</v>
      </c>
      <c r="F134" s="457" t="s">
        <v>1499</v>
      </c>
      <c r="G134" s="416">
        <v>4</v>
      </c>
      <c r="H134" s="416">
        <v>0</v>
      </c>
      <c r="I134" s="416">
        <v>3</v>
      </c>
      <c r="J134" s="416">
        <v>5</v>
      </c>
      <c r="K134" s="416">
        <v>0</v>
      </c>
      <c r="L134" s="416">
        <v>1.5</v>
      </c>
      <c r="M134" s="416">
        <v>2</v>
      </c>
      <c r="N134" s="416">
        <v>2</v>
      </c>
      <c r="O134" s="416">
        <v>0</v>
      </c>
      <c r="P134" s="416">
        <v>2</v>
      </c>
      <c r="Q134" s="416">
        <v>5</v>
      </c>
      <c r="R134" s="416">
        <v>3</v>
      </c>
      <c r="S134" s="416">
        <v>2</v>
      </c>
      <c r="T134" s="417">
        <v>0</v>
      </c>
      <c r="U134" s="386">
        <f t="shared" si="4"/>
        <v>29.5</v>
      </c>
      <c r="V134" s="360"/>
      <c r="W134" s="469"/>
    </row>
    <row r="135" spans="1:23" ht="13.5">
      <c r="A135" s="358">
        <v>7</v>
      </c>
      <c r="B135" s="356">
        <v>1103</v>
      </c>
      <c r="C135" s="364" t="s">
        <v>1117</v>
      </c>
      <c r="D135" s="364" t="s">
        <v>658</v>
      </c>
      <c r="E135" s="364" t="s">
        <v>514</v>
      </c>
      <c r="F135" s="457" t="s">
        <v>1538</v>
      </c>
      <c r="G135" s="419">
        <v>0.5</v>
      </c>
      <c r="H135" s="419">
        <v>2</v>
      </c>
      <c r="I135" s="419">
        <v>2</v>
      </c>
      <c r="J135" s="419">
        <v>0</v>
      </c>
      <c r="K135" s="419">
        <v>0</v>
      </c>
      <c r="L135" s="419">
        <v>0.5</v>
      </c>
      <c r="M135" s="419">
        <v>0</v>
      </c>
      <c r="N135" s="419">
        <v>1</v>
      </c>
      <c r="O135" s="419">
        <v>2</v>
      </c>
      <c r="P135" s="419">
        <v>0</v>
      </c>
      <c r="Q135" s="419">
        <v>3</v>
      </c>
      <c r="R135" s="419">
        <v>0</v>
      </c>
      <c r="S135" s="419">
        <v>1</v>
      </c>
      <c r="T135" s="421">
        <v>11</v>
      </c>
      <c r="U135" s="386">
        <f t="shared" si="4"/>
        <v>23</v>
      </c>
      <c r="V135" s="422"/>
      <c r="W135" s="469"/>
    </row>
    <row r="136" spans="1:23" ht="16.5">
      <c r="A136" s="358">
        <v>8</v>
      </c>
      <c r="B136" s="356">
        <v>1105</v>
      </c>
      <c r="C136" s="364" t="s">
        <v>1676</v>
      </c>
      <c r="D136" s="364" t="s">
        <v>616</v>
      </c>
      <c r="E136" s="364" t="s">
        <v>576</v>
      </c>
      <c r="F136" s="457" t="s">
        <v>1602</v>
      </c>
      <c r="G136" s="416">
        <v>2.5</v>
      </c>
      <c r="H136" s="416">
        <v>1</v>
      </c>
      <c r="I136" s="416">
        <v>5</v>
      </c>
      <c r="J136" s="416">
        <v>0</v>
      </c>
      <c r="K136" s="416">
        <v>0</v>
      </c>
      <c r="L136" s="416">
        <v>0</v>
      </c>
      <c r="M136" s="416">
        <v>0</v>
      </c>
      <c r="N136" s="416">
        <v>1</v>
      </c>
      <c r="O136" s="416">
        <v>1</v>
      </c>
      <c r="P136" s="416">
        <v>0</v>
      </c>
      <c r="Q136" s="416">
        <v>2</v>
      </c>
      <c r="R136" s="416">
        <v>3</v>
      </c>
      <c r="S136" s="416">
        <v>2</v>
      </c>
      <c r="T136" s="417">
        <v>4</v>
      </c>
      <c r="U136" s="386">
        <f t="shared" si="4"/>
        <v>21.5</v>
      </c>
      <c r="V136" s="360"/>
      <c r="W136" s="469"/>
    </row>
    <row r="137" spans="1:23" ht="16.5">
      <c r="A137" s="358">
        <v>9</v>
      </c>
      <c r="B137" s="356">
        <v>1107</v>
      </c>
      <c r="C137" s="364" t="s">
        <v>1059</v>
      </c>
      <c r="D137" s="364" t="s">
        <v>527</v>
      </c>
      <c r="E137" s="364" t="s">
        <v>841</v>
      </c>
      <c r="F137" s="457" t="s">
        <v>1170</v>
      </c>
      <c r="G137" s="416">
        <v>0</v>
      </c>
      <c r="H137" s="416">
        <v>0</v>
      </c>
      <c r="I137" s="416">
        <v>4</v>
      </c>
      <c r="J137" s="416">
        <v>0</v>
      </c>
      <c r="K137" s="416">
        <v>0</v>
      </c>
      <c r="L137" s="416">
        <v>0</v>
      </c>
      <c r="M137" s="416">
        <v>0</v>
      </c>
      <c r="N137" s="416">
        <v>0.5</v>
      </c>
      <c r="O137" s="416">
        <v>4</v>
      </c>
      <c r="P137" s="416">
        <v>2</v>
      </c>
      <c r="Q137" s="416">
        <v>3</v>
      </c>
      <c r="R137" s="416">
        <v>3</v>
      </c>
      <c r="S137" s="416">
        <v>2</v>
      </c>
      <c r="T137" s="417">
        <v>2</v>
      </c>
      <c r="U137" s="386">
        <f t="shared" si="4"/>
        <v>20.5</v>
      </c>
      <c r="V137" s="360"/>
      <c r="W137" s="469" t="s">
        <v>828</v>
      </c>
    </row>
    <row r="138" spans="1:23" ht="16.5">
      <c r="A138" s="358">
        <v>10</v>
      </c>
      <c r="B138" s="356">
        <v>1117</v>
      </c>
      <c r="C138" s="364" t="s">
        <v>1677</v>
      </c>
      <c r="D138" s="364" t="s">
        <v>703</v>
      </c>
      <c r="E138" s="364" t="s">
        <v>681</v>
      </c>
      <c r="F138" s="457" t="s">
        <v>1544</v>
      </c>
      <c r="G138" s="416">
        <v>0</v>
      </c>
      <c r="H138" s="416">
        <v>1</v>
      </c>
      <c r="I138" s="416">
        <v>3</v>
      </c>
      <c r="J138" s="416">
        <v>2</v>
      </c>
      <c r="K138" s="416">
        <v>2</v>
      </c>
      <c r="L138" s="416">
        <v>1</v>
      </c>
      <c r="M138" s="416">
        <v>0</v>
      </c>
      <c r="N138" s="416">
        <v>1</v>
      </c>
      <c r="O138" s="416">
        <v>2</v>
      </c>
      <c r="P138" s="416">
        <v>3</v>
      </c>
      <c r="Q138" s="416">
        <v>3</v>
      </c>
      <c r="R138" s="416">
        <v>2</v>
      </c>
      <c r="S138" s="416">
        <v>0</v>
      </c>
      <c r="T138" s="417">
        <v>0</v>
      </c>
      <c r="U138" s="386">
        <f t="shared" si="4"/>
        <v>20</v>
      </c>
      <c r="V138" s="360"/>
      <c r="W138" s="469"/>
    </row>
    <row r="139" spans="1:23" ht="16.5">
      <c r="A139" s="358">
        <v>11</v>
      </c>
      <c r="B139" s="356">
        <v>1115</v>
      </c>
      <c r="C139" s="364" t="s">
        <v>1678</v>
      </c>
      <c r="D139" s="364" t="s">
        <v>661</v>
      </c>
      <c r="E139" s="364" t="s">
        <v>889</v>
      </c>
      <c r="F139" s="457" t="s">
        <v>1622</v>
      </c>
      <c r="G139" s="416">
        <v>0</v>
      </c>
      <c r="H139" s="416">
        <v>0</v>
      </c>
      <c r="I139" s="416">
        <v>3</v>
      </c>
      <c r="J139" s="416">
        <v>5</v>
      </c>
      <c r="K139" s="416">
        <v>0</v>
      </c>
      <c r="L139" s="416">
        <v>0</v>
      </c>
      <c r="M139" s="416">
        <v>0</v>
      </c>
      <c r="N139" s="416">
        <v>0</v>
      </c>
      <c r="O139" s="416">
        <v>0</v>
      </c>
      <c r="P139" s="416">
        <v>0</v>
      </c>
      <c r="Q139" s="416">
        <v>4</v>
      </c>
      <c r="R139" s="416">
        <v>4</v>
      </c>
      <c r="S139" s="416">
        <v>1</v>
      </c>
      <c r="T139" s="417">
        <v>1.5</v>
      </c>
      <c r="U139" s="386">
        <f t="shared" si="4"/>
        <v>18.5</v>
      </c>
      <c r="V139" s="360"/>
      <c r="W139" s="469"/>
    </row>
    <row r="140" spans="1:23" ht="16.5">
      <c r="A140" s="358">
        <v>12</v>
      </c>
      <c r="B140" s="356">
        <v>1119</v>
      </c>
      <c r="C140" s="357" t="s">
        <v>1679</v>
      </c>
      <c r="D140" s="357" t="s">
        <v>1680</v>
      </c>
      <c r="E140" s="357" t="s">
        <v>587</v>
      </c>
      <c r="F140" s="358"/>
      <c r="G140" s="416">
        <v>0</v>
      </c>
      <c r="H140" s="416">
        <v>1</v>
      </c>
      <c r="I140" s="416">
        <v>1</v>
      </c>
      <c r="J140" s="416">
        <v>1</v>
      </c>
      <c r="K140" s="416">
        <v>2</v>
      </c>
      <c r="L140" s="416">
        <v>0</v>
      </c>
      <c r="M140" s="416">
        <v>0</v>
      </c>
      <c r="N140" s="416">
        <v>0</v>
      </c>
      <c r="O140" s="416">
        <v>3</v>
      </c>
      <c r="P140" s="416">
        <v>0</v>
      </c>
      <c r="Q140" s="416">
        <v>4</v>
      </c>
      <c r="R140" s="416">
        <v>1</v>
      </c>
      <c r="S140" s="416">
        <v>2</v>
      </c>
      <c r="T140" s="417">
        <v>0</v>
      </c>
      <c r="U140" s="386">
        <f t="shared" si="4"/>
        <v>15</v>
      </c>
      <c r="V140" s="360"/>
      <c r="W140" s="469"/>
    </row>
    <row r="141" spans="1:23" ht="16.5">
      <c r="A141" s="358">
        <v>13</v>
      </c>
      <c r="B141" s="356">
        <v>1113</v>
      </c>
      <c r="C141" s="364" t="s">
        <v>1681</v>
      </c>
      <c r="D141" s="364" t="s">
        <v>531</v>
      </c>
      <c r="E141" s="364" t="s">
        <v>846</v>
      </c>
      <c r="F141" s="457" t="s">
        <v>1629</v>
      </c>
      <c r="G141" s="416">
        <v>2</v>
      </c>
      <c r="H141" s="416">
        <v>0</v>
      </c>
      <c r="I141" s="416">
        <v>5</v>
      </c>
      <c r="J141" s="416">
        <v>0</v>
      </c>
      <c r="K141" s="416">
        <v>0</v>
      </c>
      <c r="L141" s="416">
        <v>0.5</v>
      </c>
      <c r="M141" s="416">
        <v>0</v>
      </c>
      <c r="N141" s="416">
        <v>0</v>
      </c>
      <c r="O141" s="416">
        <v>1</v>
      </c>
      <c r="P141" s="416">
        <v>0</v>
      </c>
      <c r="Q141" s="416">
        <v>0</v>
      </c>
      <c r="R141" s="416">
        <v>3</v>
      </c>
      <c r="S141" s="416">
        <v>1</v>
      </c>
      <c r="T141" s="417">
        <v>2</v>
      </c>
      <c r="U141" s="386">
        <f t="shared" si="4"/>
        <v>14.5</v>
      </c>
      <c r="V141" s="360"/>
      <c r="W141" s="469"/>
    </row>
    <row r="142" spans="1:23" ht="16.5">
      <c r="A142" s="358">
        <v>14</v>
      </c>
      <c r="B142" s="356">
        <v>1112</v>
      </c>
      <c r="C142" s="364" t="s">
        <v>702</v>
      </c>
      <c r="D142" s="364" t="s">
        <v>703</v>
      </c>
      <c r="E142" s="364" t="s">
        <v>836</v>
      </c>
      <c r="F142" s="457" t="s">
        <v>837</v>
      </c>
      <c r="G142" s="416">
        <v>0.5</v>
      </c>
      <c r="H142" s="416">
        <v>0</v>
      </c>
      <c r="I142" s="416">
        <v>4</v>
      </c>
      <c r="J142" s="416">
        <v>0</v>
      </c>
      <c r="K142" s="416">
        <v>0</v>
      </c>
      <c r="L142" s="416">
        <v>0.5</v>
      </c>
      <c r="M142" s="416">
        <v>0</v>
      </c>
      <c r="N142" s="416">
        <v>1</v>
      </c>
      <c r="O142" s="416">
        <v>0</v>
      </c>
      <c r="P142" s="416">
        <v>0</v>
      </c>
      <c r="Q142" s="416">
        <v>3</v>
      </c>
      <c r="R142" s="416">
        <v>0</v>
      </c>
      <c r="S142" s="416">
        <v>0</v>
      </c>
      <c r="T142" s="417">
        <v>5</v>
      </c>
      <c r="U142" s="386">
        <f t="shared" si="4"/>
        <v>14</v>
      </c>
      <c r="V142" s="360"/>
      <c r="W142" s="469"/>
    </row>
    <row r="143" spans="1:23" ht="13.5">
      <c r="A143" s="358">
        <v>15</v>
      </c>
      <c r="B143" s="356">
        <v>1102</v>
      </c>
      <c r="C143" s="364" t="s">
        <v>1682</v>
      </c>
      <c r="D143" s="364" t="s">
        <v>560</v>
      </c>
      <c r="E143" s="364" t="s">
        <v>528</v>
      </c>
      <c r="F143" s="457" t="s">
        <v>1519</v>
      </c>
      <c r="G143" s="417">
        <v>0</v>
      </c>
      <c r="H143" s="417">
        <v>1</v>
      </c>
      <c r="I143" s="417">
        <v>3</v>
      </c>
      <c r="J143" s="417">
        <v>1</v>
      </c>
      <c r="K143" s="417">
        <v>0</v>
      </c>
      <c r="L143" s="417">
        <v>1</v>
      </c>
      <c r="M143" s="417">
        <v>0</v>
      </c>
      <c r="N143" s="417">
        <v>1</v>
      </c>
      <c r="O143" s="417">
        <v>4</v>
      </c>
      <c r="P143" s="417">
        <v>0</v>
      </c>
      <c r="Q143" s="417">
        <v>0</v>
      </c>
      <c r="R143" s="417">
        <v>1</v>
      </c>
      <c r="S143" s="417">
        <v>1</v>
      </c>
      <c r="T143" s="417">
        <v>0</v>
      </c>
      <c r="U143" s="386">
        <f t="shared" si="4"/>
        <v>13</v>
      </c>
      <c r="V143" s="422"/>
      <c r="W143" s="469" t="s">
        <v>828</v>
      </c>
    </row>
    <row r="144" spans="1:23" ht="16.5">
      <c r="A144" s="358">
        <v>16</v>
      </c>
      <c r="B144" s="356">
        <v>1114</v>
      </c>
      <c r="C144" s="364" t="s">
        <v>1596</v>
      </c>
      <c r="D144" s="364" t="s">
        <v>560</v>
      </c>
      <c r="E144" s="364" t="s">
        <v>954</v>
      </c>
      <c r="F144" s="457" t="s">
        <v>1554</v>
      </c>
      <c r="G144" s="416">
        <v>0</v>
      </c>
      <c r="H144" s="416">
        <v>0</v>
      </c>
      <c r="I144" s="416">
        <v>5</v>
      </c>
      <c r="J144" s="416">
        <v>1</v>
      </c>
      <c r="K144" s="416">
        <v>0</v>
      </c>
      <c r="L144" s="416">
        <v>0</v>
      </c>
      <c r="M144" s="416">
        <v>0</v>
      </c>
      <c r="N144" s="416">
        <v>0</v>
      </c>
      <c r="O144" s="416">
        <v>1</v>
      </c>
      <c r="P144" s="416">
        <v>0</v>
      </c>
      <c r="Q144" s="416">
        <v>1</v>
      </c>
      <c r="R144" s="416">
        <v>0</v>
      </c>
      <c r="S144" s="416">
        <v>2</v>
      </c>
      <c r="T144" s="417">
        <v>0</v>
      </c>
      <c r="U144" s="386">
        <f t="shared" si="4"/>
        <v>10</v>
      </c>
      <c r="V144" s="360"/>
      <c r="W144" s="469"/>
    </row>
    <row r="145" spans="1:23" ht="16.5">
      <c r="A145" s="358"/>
      <c r="B145" s="356">
        <v>1101</v>
      </c>
      <c r="C145" s="364" t="s">
        <v>1074</v>
      </c>
      <c r="D145" s="364" t="s">
        <v>710</v>
      </c>
      <c r="E145" s="364" t="s">
        <v>528</v>
      </c>
      <c r="F145" s="457" t="s">
        <v>1519</v>
      </c>
      <c r="G145" s="422" t="s">
        <v>644</v>
      </c>
      <c r="H145" s="374"/>
      <c r="I145" s="374"/>
      <c r="J145" s="374"/>
      <c r="K145" s="374"/>
      <c r="L145" s="374"/>
      <c r="M145" s="374"/>
      <c r="N145" s="374"/>
      <c r="O145" s="374"/>
      <c r="P145" s="374"/>
      <c r="Q145" s="374"/>
      <c r="R145" s="374"/>
      <c r="S145" s="374"/>
      <c r="T145" s="424"/>
      <c r="U145" s="386"/>
      <c r="V145" s="422"/>
      <c r="W145" s="469"/>
    </row>
    <row r="146" spans="1:23" ht="16.5">
      <c r="A146" s="358"/>
      <c r="B146" s="356">
        <v>1108</v>
      </c>
      <c r="C146" s="364" t="s">
        <v>1683</v>
      </c>
      <c r="D146" s="364" t="s">
        <v>1684</v>
      </c>
      <c r="E146" s="364" t="s">
        <v>931</v>
      </c>
      <c r="F146" s="457" t="s">
        <v>1541</v>
      </c>
      <c r="G146" s="422" t="s">
        <v>644</v>
      </c>
      <c r="H146" s="359"/>
      <c r="I146" s="359"/>
      <c r="J146" s="359"/>
      <c r="K146" s="359"/>
      <c r="L146" s="359"/>
      <c r="M146" s="359"/>
      <c r="N146" s="359"/>
      <c r="O146" s="359"/>
      <c r="P146" s="359"/>
      <c r="Q146" s="359"/>
      <c r="R146" s="359"/>
      <c r="S146" s="359"/>
      <c r="T146" s="360"/>
      <c r="U146" s="386"/>
      <c r="V146" s="360"/>
      <c r="W146" s="469" t="s">
        <v>828</v>
      </c>
    </row>
    <row r="147" spans="1:23" ht="16.5">
      <c r="A147" s="358"/>
      <c r="B147" s="356">
        <v>1116</v>
      </c>
      <c r="C147" s="364" t="s">
        <v>1685</v>
      </c>
      <c r="D147" s="364" t="s">
        <v>620</v>
      </c>
      <c r="E147" s="364" t="s">
        <v>886</v>
      </c>
      <c r="F147" s="457" t="s">
        <v>1529</v>
      </c>
      <c r="G147" s="422" t="s">
        <v>644</v>
      </c>
      <c r="H147" s="359"/>
      <c r="I147" s="359"/>
      <c r="J147" s="359"/>
      <c r="K147" s="359"/>
      <c r="L147" s="359"/>
      <c r="M147" s="359"/>
      <c r="N147" s="359"/>
      <c r="O147" s="359"/>
      <c r="P147" s="359"/>
      <c r="Q147" s="359"/>
      <c r="R147" s="359"/>
      <c r="S147" s="359"/>
      <c r="T147" s="360"/>
      <c r="U147" s="386"/>
      <c r="V147" s="360"/>
      <c r="W147" s="469"/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8"/>
  </sheetPr>
  <dimension ref="A1:N37"/>
  <sheetViews>
    <sheetView workbookViewId="0" topLeftCell="A10">
      <selection activeCell="L6" sqref="L6"/>
    </sheetView>
  </sheetViews>
  <sheetFormatPr defaultColWidth="9.00390625" defaultRowHeight="12.75"/>
  <cols>
    <col min="1" max="1" width="8.00390625" style="0" customWidth="1"/>
    <col min="2" max="2" width="8.625" style="0" customWidth="1"/>
    <col min="3" max="3" width="11.25390625" style="0" customWidth="1"/>
    <col min="4" max="4" width="9.25390625" style="0" customWidth="1"/>
    <col min="5" max="5" width="7.375" style="0" customWidth="1"/>
    <col min="6" max="6" width="22.625" style="0" customWidth="1"/>
    <col min="7" max="7" width="14.25390625" style="0" bestFit="1" customWidth="1"/>
    <col min="8" max="11" width="4.875" style="0" customWidth="1"/>
    <col min="12" max="12" width="6.875" style="0" customWidth="1"/>
    <col min="13" max="13" width="9.375" style="0" customWidth="1"/>
    <col min="14" max="14" width="11.75390625" style="0" customWidth="1"/>
  </cols>
  <sheetData>
    <row r="1" spans="1:14" ht="12.75">
      <c r="A1" s="833" t="s">
        <v>1686</v>
      </c>
      <c r="B1" s="833"/>
      <c r="C1" s="833"/>
      <c r="D1" s="833"/>
      <c r="E1" s="833"/>
      <c r="F1" s="833"/>
      <c r="G1" s="833"/>
      <c r="H1" s="833"/>
      <c r="I1" s="833"/>
      <c r="J1" s="833"/>
      <c r="K1" s="833"/>
      <c r="L1" s="833"/>
      <c r="M1" s="833"/>
      <c r="N1" s="833"/>
    </row>
    <row r="2" spans="1:7" ht="12.75">
      <c r="A2" s="191" t="s">
        <v>1687</v>
      </c>
      <c r="B2" s="191"/>
      <c r="C2" s="191"/>
      <c r="G2" s="96"/>
    </row>
    <row r="3" spans="1:5" ht="12.75">
      <c r="A3" s="365" t="s">
        <v>1688</v>
      </c>
      <c r="B3" s="366"/>
      <c r="C3" s="367"/>
      <c r="E3" s="472"/>
    </row>
    <row r="4" spans="1:3" ht="12.75">
      <c r="A4" s="368"/>
      <c r="B4" s="369"/>
      <c r="C4" s="369"/>
    </row>
    <row r="5" spans="1:6" ht="12.75">
      <c r="A5" s="473" t="s">
        <v>1689</v>
      </c>
      <c r="B5" s="474"/>
      <c r="C5" s="474"/>
      <c r="D5" s="475"/>
      <c r="E5" s="475"/>
      <c r="F5" s="475"/>
    </row>
    <row r="6" spans="1:6" ht="12.75">
      <c r="A6" s="473" t="s">
        <v>1690</v>
      </c>
      <c r="B6" s="474"/>
      <c r="C6" s="474"/>
      <c r="D6" s="475"/>
      <c r="E6" s="475"/>
      <c r="F6" s="475"/>
    </row>
    <row r="7" spans="1:7" ht="13.5" thickBot="1">
      <c r="A7" s="473"/>
      <c r="B7" s="474"/>
      <c r="C7" s="474"/>
      <c r="D7" s="475"/>
      <c r="E7" s="475"/>
      <c r="F7" s="475"/>
      <c r="G7" s="96" t="s">
        <v>1691</v>
      </c>
    </row>
    <row r="8" spans="1:14" ht="64.5" customHeight="1">
      <c r="A8" s="450" t="s">
        <v>497</v>
      </c>
      <c r="B8" s="332" t="s">
        <v>821</v>
      </c>
      <c r="C8" s="332" t="s">
        <v>499</v>
      </c>
      <c r="D8" s="332" t="s">
        <v>500</v>
      </c>
      <c r="E8" s="332" t="s">
        <v>822</v>
      </c>
      <c r="F8" s="332" t="s">
        <v>823</v>
      </c>
      <c r="G8" s="332" t="s">
        <v>510</v>
      </c>
      <c r="H8" s="476" t="s">
        <v>1692</v>
      </c>
      <c r="I8" s="476" t="s">
        <v>1693</v>
      </c>
      <c r="J8" s="476" t="s">
        <v>1694</v>
      </c>
      <c r="K8" s="476" t="s">
        <v>1695</v>
      </c>
      <c r="L8" s="332" t="s">
        <v>824</v>
      </c>
      <c r="M8" s="382" t="s">
        <v>1480</v>
      </c>
      <c r="N8" s="383" t="s">
        <v>825</v>
      </c>
    </row>
    <row r="9" spans="1:14" ht="15" customHeight="1">
      <c r="A9" s="384"/>
      <c r="B9" s="385"/>
      <c r="C9" s="385"/>
      <c r="D9" s="385"/>
      <c r="E9" s="385"/>
      <c r="F9" s="385"/>
      <c r="G9" s="385"/>
      <c r="H9" s="386">
        <v>9</v>
      </c>
      <c r="I9" s="386">
        <v>12</v>
      </c>
      <c r="J9" s="386">
        <v>25</v>
      </c>
      <c r="K9" s="386">
        <v>25</v>
      </c>
      <c r="L9" s="477">
        <f>SUM(H9:K9)</f>
        <v>71</v>
      </c>
      <c r="M9" s="386"/>
      <c r="N9" s="387"/>
    </row>
    <row r="10" spans="1:14" ht="12.75" customHeight="1">
      <c r="A10" s="478">
        <v>1</v>
      </c>
      <c r="B10" s="423">
        <v>802</v>
      </c>
      <c r="C10" s="479" t="s">
        <v>1532</v>
      </c>
      <c r="D10" s="479" t="s">
        <v>610</v>
      </c>
      <c r="E10" s="479">
        <v>8</v>
      </c>
      <c r="F10" s="479" t="s">
        <v>954</v>
      </c>
      <c r="G10" s="479" t="s">
        <v>1696</v>
      </c>
      <c r="H10" s="422">
        <v>2</v>
      </c>
      <c r="I10" s="422">
        <v>2</v>
      </c>
      <c r="J10" s="422">
        <v>8</v>
      </c>
      <c r="K10" s="422">
        <v>19</v>
      </c>
      <c r="L10" s="477">
        <f>SUM(H10:K10)</f>
        <v>31</v>
      </c>
      <c r="M10" s="479"/>
      <c r="N10" s="480"/>
    </row>
    <row r="11" spans="1:14" ht="12.75" customHeight="1">
      <c r="A11" s="478">
        <v>2</v>
      </c>
      <c r="B11" s="423">
        <v>701</v>
      </c>
      <c r="C11" s="479" t="s">
        <v>1697</v>
      </c>
      <c r="D11" s="479" t="s">
        <v>708</v>
      </c>
      <c r="E11" s="479">
        <v>7</v>
      </c>
      <c r="F11" s="479" t="s">
        <v>954</v>
      </c>
      <c r="G11" s="479" t="s">
        <v>1696</v>
      </c>
      <c r="H11" s="422">
        <v>4</v>
      </c>
      <c r="I11" s="422">
        <v>0</v>
      </c>
      <c r="J11" s="422">
        <v>0</v>
      </c>
      <c r="K11" s="422">
        <v>10.5</v>
      </c>
      <c r="L11" s="477">
        <f>SUM(H11:K11)</f>
        <v>14.5</v>
      </c>
      <c r="M11" s="479"/>
      <c r="N11" s="480"/>
    </row>
    <row r="12" spans="1:14" ht="12.75" customHeight="1" thickBot="1">
      <c r="A12" s="481">
        <v>3</v>
      </c>
      <c r="B12" s="482">
        <v>801</v>
      </c>
      <c r="C12" s="483" t="s">
        <v>1698</v>
      </c>
      <c r="D12" s="483" t="s">
        <v>1615</v>
      </c>
      <c r="E12" s="483">
        <v>8</v>
      </c>
      <c r="F12" s="483" t="s">
        <v>841</v>
      </c>
      <c r="G12" s="483" t="s">
        <v>1699</v>
      </c>
      <c r="H12" s="426" t="s">
        <v>644</v>
      </c>
      <c r="I12" s="426"/>
      <c r="J12" s="426"/>
      <c r="K12" s="426"/>
      <c r="L12" s="484"/>
      <c r="M12" s="483"/>
      <c r="N12" s="485"/>
    </row>
    <row r="13" spans="1:14" ht="12.75" customHeight="1">
      <c r="A13" s="486"/>
      <c r="B13" s="472"/>
      <c r="C13" s="488"/>
      <c r="D13" s="488"/>
      <c r="E13" s="488"/>
      <c r="F13" s="488"/>
      <c r="G13" s="488"/>
      <c r="H13" s="489"/>
      <c r="I13" s="489"/>
      <c r="J13" s="489"/>
      <c r="K13" s="489"/>
      <c r="L13" s="490"/>
      <c r="M13" s="491"/>
      <c r="N13" s="488"/>
    </row>
    <row r="14" spans="1:14" ht="12.75" customHeight="1" thickBot="1">
      <c r="A14" s="486"/>
      <c r="B14" s="472"/>
      <c r="C14" s="488"/>
      <c r="D14" s="488"/>
      <c r="E14" s="488"/>
      <c r="F14" s="488"/>
      <c r="G14" s="96" t="s">
        <v>1700</v>
      </c>
      <c r="H14" s="489"/>
      <c r="I14" s="489"/>
      <c r="J14" s="489"/>
      <c r="K14" s="489"/>
      <c r="L14" s="490"/>
      <c r="M14" s="491"/>
      <c r="N14" s="488"/>
    </row>
    <row r="15" spans="1:14" ht="65.25" customHeight="1">
      <c r="A15" s="450" t="s">
        <v>497</v>
      </c>
      <c r="B15" s="332" t="s">
        <v>821</v>
      </c>
      <c r="C15" s="332" t="s">
        <v>499</v>
      </c>
      <c r="D15" s="332" t="s">
        <v>500</v>
      </c>
      <c r="E15" s="332" t="s">
        <v>822</v>
      </c>
      <c r="F15" s="332" t="s">
        <v>823</v>
      </c>
      <c r="G15" s="332" t="s">
        <v>510</v>
      </c>
      <c r="H15" s="476" t="s">
        <v>1692</v>
      </c>
      <c r="I15" s="476" t="s">
        <v>1693</v>
      </c>
      <c r="J15" s="476" t="s">
        <v>1694</v>
      </c>
      <c r="K15" s="476" t="s">
        <v>1695</v>
      </c>
      <c r="L15" s="332" t="s">
        <v>824</v>
      </c>
      <c r="M15" s="382" t="s">
        <v>1480</v>
      </c>
      <c r="N15" s="383" t="s">
        <v>825</v>
      </c>
    </row>
    <row r="16" spans="1:14" ht="12.75" customHeight="1">
      <c r="A16" s="384"/>
      <c r="B16" s="385"/>
      <c r="C16" s="385"/>
      <c r="D16" s="385"/>
      <c r="E16" s="385"/>
      <c r="F16" s="385"/>
      <c r="G16" s="385"/>
      <c r="H16" s="386">
        <v>14</v>
      </c>
      <c r="I16" s="386">
        <v>25</v>
      </c>
      <c r="J16" s="386">
        <v>25</v>
      </c>
      <c r="K16" s="386">
        <v>25</v>
      </c>
      <c r="L16" s="477">
        <f aca="true" t="shared" si="0" ref="L16:L25">SUM(H16:K16)</f>
        <v>89</v>
      </c>
      <c r="M16" s="386"/>
      <c r="N16" s="387"/>
    </row>
    <row r="17" spans="1:14" ht="12.75" customHeight="1">
      <c r="A17" s="492">
        <v>1</v>
      </c>
      <c r="B17" s="493">
        <v>1101</v>
      </c>
      <c r="C17" s="494" t="s">
        <v>654</v>
      </c>
      <c r="D17" s="494" t="s">
        <v>655</v>
      </c>
      <c r="E17" s="494">
        <v>11</v>
      </c>
      <c r="F17" s="494" t="s">
        <v>514</v>
      </c>
      <c r="G17" s="494" t="s">
        <v>1701</v>
      </c>
      <c r="H17" s="495">
        <v>3</v>
      </c>
      <c r="I17" s="495">
        <v>9</v>
      </c>
      <c r="J17" s="496">
        <v>15</v>
      </c>
      <c r="K17" s="495">
        <v>21.5</v>
      </c>
      <c r="L17" s="497">
        <f t="shared" si="0"/>
        <v>48.5</v>
      </c>
      <c r="M17" s="494" t="s">
        <v>515</v>
      </c>
      <c r="N17" s="498"/>
    </row>
    <row r="18" spans="1:14" ht="12.75" customHeight="1">
      <c r="A18" s="499">
        <v>2</v>
      </c>
      <c r="B18" s="423">
        <v>902</v>
      </c>
      <c r="C18" s="479" t="s">
        <v>1702</v>
      </c>
      <c r="D18" s="479" t="s">
        <v>743</v>
      </c>
      <c r="E18" s="479">
        <v>9</v>
      </c>
      <c r="F18" s="479" t="s">
        <v>545</v>
      </c>
      <c r="G18" s="479" t="s">
        <v>1703</v>
      </c>
      <c r="H18" s="422">
        <v>2</v>
      </c>
      <c r="I18" s="422">
        <v>7</v>
      </c>
      <c r="J18" s="500">
        <v>0</v>
      </c>
      <c r="K18" s="422">
        <v>18.8</v>
      </c>
      <c r="L18" s="477">
        <f t="shared" si="0"/>
        <v>27.8</v>
      </c>
      <c r="M18" s="479"/>
      <c r="N18" s="501"/>
    </row>
    <row r="19" spans="1:14" ht="12.75" customHeight="1">
      <c r="A19" s="499">
        <v>3</v>
      </c>
      <c r="B19" s="423">
        <v>903</v>
      </c>
      <c r="C19" s="479" t="s">
        <v>1704</v>
      </c>
      <c r="D19" s="479" t="s">
        <v>612</v>
      </c>
      <c r="E19" s="479">
        <v>9</v>
      </c>
      <c r="F19" s="479" t="s">
        <v>954</v>
      </c>
      <c r="G19" s="479" t="s">
        <v>1696</v>
      </c>
      <c r="H19" s="422">
        <v>2</v>
      </c>
      <c r="I19" s="422">
        <v>2</v>
      </c>
      <c r="J19" s="500">
        <v>0</v>
      </c>
      <c r="K19" s="502">
        <v>15.75</v>
      </c>
      <c r="L19" s="477">
        <f t="shared" si="0"/>
        <v>19.75</v>
      </c>
      <c r="M19" s="479"/>
      <c r="N19" s="480"/>
    </row>
    <row r="20" spans="1:14" ht="12.75" customHeight="1">
      <c r="A20" s="499">
        <v>4</v>
      </c>
      <c r="B20" s="423">
        <v>1104</v>
      </c>
      <c r="C20" s="479" t="s">
        <v>1705</v>
      </c>
      <c r="D20" s="479" t="s">
        <v>701</v>
      </c>
      <c r="E20" s="479">
        <v>11</v>
      </c>
      <c r="F20" s="479" t="s">
        <v>937</v>
      </c>
      <c r="G20" s="479" t="s">
        <v>1706</v>
      </c>
      <c r="H20" s="422">
        <v>3</v>
      </c>
      <c r="I20" s="422">
        <v>5</v>
      </c>
      <c r="J20" s="500">
        <v>11</v>
      </c>
      <c r="K20" s="422">
        <v>0</v>
      </c>
      <c r="L20" s="477">
        <f t="shared" si="0"/>
        <v>19</v>
      </c>
      <c r="M20" s="360"/>
      <c r="N20" s="503"/>
    </row>
    <row r="21" spans="1:14" ht="12.75" customHeight="1">
      <c r="A21" s="499">
        <v>5</v>
      </c>
      <c r="B21" s="423">
        <v>901</v>
      </c>
      <c r="C21" s="479" t="s">
        <v>1549</v>
      </c>
      <c r="D21" s="479" t="s">
        <v>610</v>
      </c>
      <c r="E21" s="479">
        <v>9</v>
      </c>
      <c r="F21" s="479" t="s">
        <v>545</v>
      </c>
      <c r="G21" s="479" t="s">
        <v>1703</v>
      </c>
      <c r="H21" s="422">
        <v>3</v>
      </c>
      <c r="I21" s="422">
        <v>12</v>
      </c>
      <c r="J21" s="500">
        <v>0</v>
      </c>
      <c r="K21" s="422">
        <v>0</v>
      </c>
      <c r="L21" s="477">
        <f t="shared" si="0"/>
        <v>15</v>
      </c>
      <c r="M21" s="479"/>
      <c r="N21" s="480"/>
    </row>
    <row r="22" spans="1:14" ht="12.75" customHeight="1">
      <c r="A22" s="499">
        <v>6</v>
      </c>
      <c r="B22" s="423">
        <v>904</v>
      </c>
      <c r="C22" s="479" t="s">
        <v>1707</v>
      </c>
      <c r="D22" s="479" t="s">
        <v>618</v>
      </c>
      <c r="E22" s="479">
        <v>9</v>
      </c>
      <c r="F22" s="479" t="s">
        <v>937</v>
      </c>
      <c r="G22" s="479" t="s">
        <v>1706</v>
      </c>
      <c r="H22" s="422">
        <v>1</v>
      </c>
      <c r="I22" s="422">
        <v>4</v>
      </c>
      <c r="J22" s="500">
        <v>0</v>
      </c>
      <c r="K22" s="422">
        <v>0</v>
      </c>
      <c r="L22" s="477">
        <f t="shared" si="0"/>
        <v>5</v>
      </c>
      <c r="M22" s="360"/>
      <c r="N22" s="396"/>
    </row>
    <row r="23" spans="1:14" ht="12.75" customHeight="1">
      <c r="A23" s="499">
        <v>7</v>
      </c>
      <c r="B23" s="423">
        <v>905</v>
      </c>
      <c r="C23" s="479" t="s">
        <v>1042</v>
      </c>
      <c r="D23" s="479" t="s">
        <v>631</v>
      </c>
      <c r="E23" s="479">
        <v>9</v>
      </c>
      <c r="F23" s="479" t="s">
        <v>524</v>
      </c>
      <c r="G23" s="479" t="s">
        <v>1708</v>
      </c>
      <c r="H23" s="422" t="s">
        <v>644</v>
      </c>
      <c r="I23" s="422"/>
      <c r="J23" s="500"/>
      <c r="K23" s="422"/>
      <c r="L23" s="477">
        <f t="shared" si="0"/>
        <v>0</v>
      </c>
      <c r="M23" s="360"/>
      <c r="N23" s="503"/>
    </row>
    <row r="24" spans="1:14" ht="12.75" customHeight="1">
      <c r="A24" s="499"/>
      <c r="B24" s="423">
        <v>1102</v>
      </c>
      <c r="C24" s="479" t="s">
        <v>1117</v>
      </c>
      <c r="D24" s="479" t="s">
        <v>658</v>
      </c>
      <c r="E24" s="479">
        <v>11</v>
      </c>
      <c r="F24" s="479" t="s">
        <v>514</v>
      </c>
      <c r="G24" s="479" t="s">
        <v>1701</v>
      </c>
      <c r="H24" s="422" t="s">
        <v>644</v>
      </c>
      <c r="I24" s="422"/>
      <c r="J24" s="500"/>
      <c r="K24" s="422"/>
      <c r="L24" s="477">
        <f t="shared" si="0"/>
        <v>0</v>
      </c>
      <c r="M24" s="360"/>
      <c r="N24" s="396"/>
    </row>
    <row r="25" spans="1:14" ht="12.75" customHeight="1" thickBot="1">
      <c r="A25" s="504"/>
      <c r="B25" s="482">
        <v>1103</v>
      </c>
      <c r="C25" s="483" t="s">
        <v>1709</v>
      </c>
      <c r="D25" s="483" t="s">
        <v>620</v>
      </c>
      <c r="E25" s="483">
        <v>11</v>
      </c>
      <c r="F25" s="483" t="s">
        <v>954</v>
      </c>
      <c r="G25" s="483" t="s">
        <v>1696</v>
      </c>
      <c r="H25" s="426" t="s">
        <v>644</v>
      </c>
      <c r="I25" s="426"/>
      <c r="J25" s="505"/>
      <c r="K25" s="426"/>
      <c r="L25" s="484">
        <f t="shared" si="0"/>
        <v>0</v>
      </c>
      <c r="M25" s="380"/>
      <c r="N25" s="506"/>
    </row>
    <row r="26" spans="1:14" ht="12.75" customHeight="1">
      <c r="A26" s="507"/>
      <c r="B26" s="508"/>
      <c r="C26" s="509"/>
      <c r="D26" s="509"/>
      <c r="E26" s="509"/>
      <c r="F26" s="509"/>
      <c r="G26" s="509"/>
      <c r="H26" s="510"/>
      <c r="I26" s="510"/>
      <c r="J26" s="507"/>
      <c r="K26" s="510"/>
      <c r="L26" s="490"/>
      <c r="M26" s="491"/>
      <c r="N26" s="488"/>
    </row>
    <row r="27" spans="1:14" ht="12.75" customHeight="1">
      <c r="A27" s="507"/>
      <c r="B27" s="508"/>
      <c r="C27" s="509"/>
      <c r="D27" s="509"/>
      <c r="E27" s="509"/>
      <c r="F27" s="509"/>
      <c r="G27" s="509"/>
      <c r="H27" s="510"/>
      <c r="I27" s="510"/>
      <c r="J27" s="507"/>
      <c r="K27" s="510"/>
      <c r="L27" s="490"/>
      <c r="M27" s="491"/>
      <c r="N27" s="488"/>
    </row>
    <row r="28" spans="1:14" ht="12.75" customHeight="1">
      <c r="A28" s="507"/>
      <c r="B28" s="508"/>
      <c r="C28" s="509"/>
      <c r="D28" s="509"/>
      <c r="E28" s="509"/>
      <c r="F28" s="509"/>
      <c r="G28" s="509"/>
      <c r="H28" s="510"/>
      <c r="I28" s="510"/>
      <c r="J28" s="507"/>
      <c r="K28" s="510"/>
      <c r="L28" s="490"/>
      <c r="M28" s="491"/>
      <c r="N28" s="488"/>
    </row>
    <row r="29" ht="12.75">
      <c r="A29" t="s">
        <v>1710</v>
      </c>
    </row>
    <row r="30" ht="12.75">
      <c r="A30" t="s">
        <v>1711</v>
      </c>
    </row>
    <row r="31" spans="1:14" ht="15.75" customHeight="1">
      <c r="A31" s="27" t="s">
        <v>1712</v>
      </c>
      <c r="G31" s="367"/>
      <c r="H31" s="27"/>
      <c r="M31" s="191"/>
      <c r="N31" s="191"/>
    </row>
    <row r="32" spans="1:14" ht="15.75" customHeight="1">
      <c r="A32" s="27" t="s">
        <v>1713</v>
      </c>
      <c r="B32" s="511"/>
      <c r="C32" s="511"/>
      <c r="D32" s="511"/>
      <c r="E32" s="511"/>
      <c r="F32" s="511"/>
      <c r="G32" s="512"/>
      <c r="H32" s="27"/>
      <c r="J32" s="511"/>
      <c r="K32" s="511"/>
      <c r="L32" s="511"/>
      <c r="M32" s="513"/>
      <c r="N32" s="191"/>
    </row>
    <row r="33" spans="1:14" ht="15.75" customHeight="1">
      <c r="A33" s="27" t="s">
        <v>1714</v>
      </c>
      <c r="G33" s="327"/>
      <c r="H33" s="27"/>
      <c r="M33" s="191"/>
      <c r="N33" s="191"/>
    </row>
    <row r="34" spans="1:14" ht="15.75" customHeight="1">
      <c r="A34" s="27" t="s">
        <v>1715</v>
      </c>
      <c r="G34" s="327"/>
      <c r="H34" s="27"/>
      <c r="M34" s="191"/>
      <c r="N34" s="191"/>
    </row>
    <row r="35" ht="15.75" customHeight="1">
      <c r="A35" s="27"/>
    </row>
    <row r="36" ht="12.75">
      <c r="A36" s="27"/>
    </row>
    <row r="37" ht="12.75">
      <c r="A37" s="27"/>
    </row>
  </sheetData>
  <mergeCells count="1">
    <mergeCell ref="A1:N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irina</cp:lastModifiedBy>
  <cp:lastPrinted>2014-12-18T09:48:14Z</cp:lastPrinted>
  <dcterms:created xsi:type="dcterms:W3CDTF">2014-10-22T06:30:46Z</dcterms:created>
  <dcterms:modified xsi:type="dcterms:W3CDTF">2014-12-25T08:08:29Z</dcterms:modified>
  <cp:category/>
  <cp:version/>
  <cp:contentType/>
  <cp:contentStatus/>
</cp:coreProperties>
</file>