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из-ра" sheetId="1" r:id="rId1"/>
    <sheet name="Рус.язык" sheetId="2" r:id="rId2"/>
    <sheet name="Обществознание- П.4" sheetId="3" r:id="rId3"/>
    <sheet name="Обществозн.-П.4-1" sheetId="4" r:id="rId4"/>
    <sheet name="БИО" sheetId="5" r:id="rId5"/>
    <sheet name="история" sheetId="6" r:id="rId6"/>
    <sheet name="Технология" sheetId="7" r:id="rId7"/>
    <sheet name="франц.яз." sheetId="8" r:id="rId8"/>
    <sheet name="Экономика" sheetId="9" r:id="rId9"/>
    <sheet name="ХИМ" sheetId="10" r:id="rId10"/>
    <sheet name="англ.яз." sheetId="11" r:id="rId11"/>
    <sheet name="ГЕО" sheetId="12" r:id="rId12"/>
    <sheet name="Математика" sheetId="13" r:id="rId13"/>
    <sheet name="ЭКОЛ." sheetId="14" r:id="rId14"/>
    <sheet name="право" sheetId="15" r:id="rId15"/>
    <sheet name="Литература" sheetId="16" r:id="rId16"/>
    <sheet name="МХК" sheetId="17" r:id="rId17"/>
    <sheet name="ДКП" sheetId="18" r:id="rId18"/>
    <sheet name="Физика" sheetId="19" r:id="rId19"/>
    <sheet name="ОБЖ" sheetId="20" r:id="rId20"/>
  </sheets>
  <definedNames>
    <definedName name="_xlnm._FilterDatabase" localSheetId="10" hidden="1">'англ.яз.'!$A$80:$M$112</definedName>
  </definedNames>
  <calcPr fullCalcOnLoad="1"/>
</workbook>
</file>

<file path=xl/sharedStrings.xml><?xml version="1.0" encoding="utf-8"?>
<sst xmlns="http://schemas.openxmlformats.org/spreadsheetml/2006/main" count="7617" uniqueCount="1918">
  <si>
    <t>Юрченкова Н.И.</t>
  </si>
  <si>
    <t>Маркова И.В.</t>
  </si>
  <si>
    <t>Гобжиле</t>
  </si>
  <si>
    <t>Кутько</t>
  </si>
  <si>
    <t>Савчук Т.С.</t>
  </si>
  <si>
    <t>Шибаев</t>
  </si>
  <si>
    <t>Кириченко</t>
  </si>
  <si>
    <t>Буланова Л.А.</t>
  </si>
  <si>
    <t>Пустовая Е.Ю.</t>
  </si>
  <si>
    <t>Физика 8класс</t>
  </si>
  <si>
    <t xml:space="preserve">Жабин </t>
  </si>
  <si>
    <t>Батулина И.А.</t>
  </si>
  <si>
    <t>Меженева</t>
  </si>
  <si>
    <t xml:space="preserve">Шипова </t>
  </si>
  <si>
    <t>Степанова М.Ф.</t>
  </si>
  <si>
    <t>Куклева</t>
  </si>
  <si>
    <t xml:space="preserve">Романов </t>
  </si>
  <si>
    <t>Белова Н.А.</t>
  </si>
  <si>
    <t>Богданова И.В.</t>
  </si>
  <si>
    <t>Колесникова Н.И.</t>
  </si>
  <si>
    <t>Савин</t>
  </si>
  <si>
    <t xml:space="preserve">Старкова </t>
  </si>
  <si>
    <t>Чемоданова Е.А.</t>
  </si>
  <si>
    <t>Физика 9класс</t>
  </si>
  <si>
    <t>Ершова О.В.</t>
  </si>
  <si>
    <t>Крестников</t>
  </si>
  <si>
    <t>Балакин</t>
  </si>
  <si>
    <t>Паникин</t>
  </si>
  <si>
    <t>Физика 10 класс</t>
  </si>
  <si>
    <t>Чернова</t>
  </si>
  <si>
    <t>Бугаев В.Е.</t>
  </si>
  <si>
    <t xml:space="preserve">Крылова </t>
  </si>
  <si>
    <t>Физика 11 класс</t>
  </si>
  <si>
    <t>Попкова Г.В.</t>
  </si>
  <si>
    <t>Миняев</t>
  </si>
  <si>
    <t>Буриев</t>
  </si>
  <si>
    <t>Фирузджон</t>
  </si>
  <si>
    <t>Мигдалов</t>
  </si>
  <si>
    <t>Петр</t>
  </si>
  <si>
    <t xml:space="preserve">Ежов </t>
  </si>
  <si>
    <t>Арбузов А.А.</t>
  </si>
  <si>
    <t>№ 19 от 16 декабря 2013 года</t>
  </si>
  <si>
    <t>заседания экспертной комиссии по проверке заданий муниципального этапа всероссийской олимпиады по физике</t>
  </si>
  <si>
    <t>Присутствовали : Владимирова Е.В., председатель экспертной комиссии, учитель МАОУ "Давыдовская гимназия", Рыжова Н.А., учитель МБОУ "Кабановская СОШ", Батулина Ирина Анатольевна, учитель МАОУ "Ликино-Дулёвский лицей", Бугаев В.Е., учитель МБОУ "Ликино-Дулёвская гимназия", Калимуллин Н.З., учитель МАОУ "Ликино-Дулёвский лицей",  Савчук Т.Н., учитель МБОУ "Губинская СОШ"</t>
  </si>
  <si>
    <r>
      <t xml:space="preserve">2. направить на региональный этап всероссийской олимпиады  </t>
    </r>
    <r>
      <rPr>
        <b/>
        <sz val="10"/>
        <rFont val="Arial Cyr"/>
        <family val="0"/>
      </rPr>
      <t>по  ФИЗИКЕ</t>
    </r>
  </si>
  <si>
    <t xml:space="preserve">     -   Белоусова Владислава, учащегося 9 класса МАОУ "Куровская гимназия"</t>
  </si>
  <si>
    <t xml:space="preserve">    -    Жабина Андрея, учащегося 10 класса МАОУ "Давыдовский лицей"</t>
  </si>
  <si>
    <t xml:space="preserve">    -   Саврасова Алексея, учащегося 11 класса МАОУ "Ликино-Дулёвский лицей"</t>
  </si>
  <si>
    <t xml:space="preserve">Присутствовали:  Кирилина Нина Сергеевна, председатель жюри, МАОУ «Куровская СОШ №2»;
 Аркадскова Марина Юрьевна, МАОУ «Куровская гимназия»; Голубева Елена Александровна, МАОУ «Куровская СОШ №6»;
Ермакова Елена Александровна,  МАОУ «Куровская СОШ №2»;Желудкова Марина Геннадьевна,  МАОУ «Демиховский лицей»;Капустина Елена Викторовна, МАОУ «Куровская СОШ №6»; Кротова Татьяна Сергеевна, МАОУ  «Давыдовский лицей»;Кузнецова Наталья Викторовна,  МАОУ «Ликино-Дулевская ООШ №2»; Кузнецова Оксана Викторовна, МАОУ «Давыдовская гимназия»;Мурзова Татьяна Васильевна, МАОУ «Куровская гимназия»;Павлова Ольга Николаевна, МБОУ «Ильинская СОШ»;Рунова Любовь Васильевна, МАОУ «Давыдовский лицей»;Рыбкина Александра Анатольевна,  МАОУ «Давыдовская гимназия»;Чугуевская Наталья Ивановна, МБОУ «Запутновская СОШ».
</t>
  </si>
  <si>
    <t>2. направить на областную олимпиаду по литературе:</t>
  </si>
  <si>
    <r>
      <t xml:space="preserve">Сучкову Марию, </t>
    </r>
    <r>
      <rPr>
        <sz val="12"/>
        <rFont val="Times New Roman"/>
        <family val="1"/>
      </rPr>
      <t xml:space="preserve">учащуюся 9 класса </t>
    </r>
    <r>
      <rPr>
        <b/>
        <sz val="12"/>
        <rFont val="Times New Roman"/>
        <family val="1"/>
      </rPr>
      <t xml:space="preserve">МАОУ «Куровская СОШ №2»,                                                                                                    </t>
    </r>
  </si>
  <si>
    <r>
      <t xml:space="preserve">Щетинину Алину, </t>
    </r>
    <r>
      <rPr>
        <sz val="12"/>
        <rFont val="Times New Roman"/>
        <family val="1"/>
      </rPr>
      <t xml:space="preserve">учащуюся 10 класса </t>
    </r>
    <r>
      <rPr>
        <b/>
        <sz val="12"/>
        <rFont val="Times New Roman"/>
        <family val="1"/>
      </rPr>
      <t>МАОУ "Куровская СОШ №2",</t>
    </r>
  </si>
  <si>
    <r>
      <t xml:space="preserve">Щедрину Елизавету, </t>
    </r>
    <r>
      <rPr>
        <sz val="12"/>
        <rFont val="Times New Roman"/>
        <family val="1"/>
      </rPr>
      <t xml:space="preserve">учащуюся 11 класса </t>
    </r>
    <r>
      <rPr>
        <b/>
        <sz val="12"/>
        <rFont val="Times New Roman"/>
        <family val="1"/>
      </rPr>
      <t>МАОУ «Давыдовская гимназия».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</t>
    </r>
  </si>
  <si>
    <t>Результаты олимпиады по литературе.  7 класс.   2013 г.</t>
  </si>
  <si>
    <t>Задание 1</t>
  </si>
  <si>
    <t>Задание 2</t>
  </si>
  <si>
    <t>Результат в 2012-2013</t>
  </si>
  <si>
    <t>Рязанцева</t>
  </si>
  <si>
    <t>Томская Н.В.</t>
  </si>
  <si>
    <t>Невзорова</t>
  </si>
  <si>
    <t>Дьякова</t>
  </si>
  <si>
    <t>Саввичева О.В.</t>
  </si>
  <si>
    <t>Полшкова</t>
  </si>
  <si>
    <t xml:space="preserve">Кошелева </t>
  </si>
  <si>
    <t>Новиков</t>
  </si>
  <si>
    <t>Чучев</t>
  </si>
  <si>
    <t>Спирина Е.К.</t>
  </si>
  <si>
    <t>Результаты олимпиады по литературе.  8 класс.   2013 г.</t>
  </si>
  <si>
    <t>Лебедева</t>
  </si>
  <si>
    <t>Перепелкова</t>
  </si>
  <si>
    <t>Запарованая</t>
  </si>
  <si>
    <t>Шурова</t>
  </si>
  <si>
    <t>Гусева</t>
  </si>
  <si>
    <t>Ливия</t>
  </si>
  <si>
    <t xml:space="preserve">Адрова </t>
  </si>
  <si>
    <t>Миронова А.В.</t>
  </si>
  <si>
    <t>Коняхина</t>
  </si>
  <si>
    <t>Баранова</t>
  </si>
  <si>
    <t>Результаты олимпиады по литературе.  9 класс.   2013 г.</t>
  </si>
  <si>
    <t>Аналитическое задание</t>
  </si>
  <si>
    <t>Творческое задание</t>
  </si>
  <si>
    <t xml:space="preserve">Лынник </t>
  </si>
  <si>
    <t>Байкова</t>
  </si>
  <si>
    <t>Исаева</t>
  </si>
  <si>
    <t>Катунина</t>
  </si>
  <si>
    <t>Лившиц</t>
  </si>
  <si>
    <t>Печёнкин</t>
  </si>
  <si>
    <t>Фадеева</t>
  </si>
  <si>
    <t>Голованов</t>
  </si>
  <si>
    <t>Фёдор</t>
  </si>
  <si>
    <t>Ермачкова</t>
  </si>
  <si>
    <t>Миллер</t>
  </si>
  <si>
    <t>заседания экспертной комиссии по проверке заданий всероссийской олимпиады по ОБЖ</t>
  </si>
  <si>
    <t>Протокол № 22 от 18 декабря 2013 года</t>
  </si>
  <si>
    <t>Результаты олимпиады по литературе.  10 класс.   2013 г.</t>
  </si>
  <si>
    <t>Акулова</t>
  </si>
  <si>
    <t>Костюхина</t>
  </si>
  <si>
    <t>Рыбчевская</t>
  </si>
  <si>
    <t>Горностаев</t>
  </si>
  <si>
    <t>Шилова</t>
  </si>
  <si>
    <t>Алеся</t>
  </si>
  <si>
    <t>Ермилова</t>
  </si>
  <si>
    <t xml:space="preserve">Лагуткина </t>
  </si>
  <si>
    <t>Андрякова</t>
  </si>
  <si>
    <t>Жеребятьева</t>
  </si>
  <si>
    <t>Бодрова</t>
  </si>
  <si>
    <t>Результаты олимпиады по литературе. 11 класс.   2013 г.</t>
  </si>
  <si>
    <t>Аносова</t>
  </si>
  <si>
    <t>Кустарёва</t>
  </si>
  <si>
    <t>Сернова</t>
  </si>
  <si>
    <t>Солдатова</t>
  </si>
  <si>
    <t>Ермакова</t>
  </si>
  <si>
    <t>Дроздова</t>
  </si>
  <si>
    <t xml:space="preserve">Наринская </t>
  </si>
  <si>
    <t>заседания жюри муниципального этапа олимпиады по праву 2013-2014 у.г.</t>
  </si>
  <si>
    <t>1. Смирнова Татьяна Николаевна, председатель экспертной комиссии, учитель МАОУ "Давыдовская гимназия"</t>
  </si>
  <si>
    <t>2. Агафонова Вера Геннадьевна, учитель права МАОУ "Давыдовский лицей"</t>
  </si>
  <si>
    <t>3. Богатырева Ольга Юрьевна, учитель права МБОУ "Дрезненская гимназия"</t>
  </si>
  <si>
    <t>4. Родина Юлия Владимировна, учитель права МАОУ "Куровская СОШ №2"</t>
  </si>
  <si>
    <t>направить на региональный этап олимпиады по праву:</t>
  </si>
  <si>
    <t>1. Призеров регионального этапа по праву 2012-2013</t>
  </si>
  <si>
    <t>Солнцеву Юлию, учащуюся 10 класса МБОУ "Ликино-Дулевская СОШ №5"</t>
  </si>
  <si>
    <t>Рогову Светлану, учащуюся 11 класса МАОУ "Ликино-Дулевский лицей"</t>
  </si>
  <si>
    <t>Дударенко Илью, учащегося 10 класса МАОУ "Куровская СОШ №2"</t>
  </si>
  <si>
    <t>Лазареву Елену, учащуюся 9 класса МАОУ "Куровская СОШ №2"</t>
  </si>
  <si>
    <t>на олимпиаде по праву</t>
  </si>
  <si>
    <t xml:space="preserve">Лаврова </t>
  </si>
  <si>
    <t>Хусанова</t>
  </si>
  <si>
    <t>Анжелика</t>
  </si>
  <si>
    <t>Лукичева И.В.</t>
  </si>
  <si>
    <t xml:space="preserve">Лещинская </t>
  </si>
  <si>
    <t>Ерошенко</t>
  </si>
  <si>
    <t>Таисия</t>
  </si>
  <si>
    <t>Родина Ю.В.</t>
  </si>
  <si>
    <t>Цховребова</t>
  </si>
  <si>
    <t>Капустина</t>
  </si>
  <si>
    <t xml:space="preserve">Шелудянкина </t>
  </si>
  <si>
    <t>Васильев</t>
  </si>
  <si>
    <t>Тарусин</t>
  </si>
  <si>
    <t>Ярослав</t>
  </si>
  <si>
    <t>Юхман</t>
  </si>
  <si>
    <t>Криницкий</t>
  </si>
  <si>
    <t>Анатолий</t>
  </si>
  <si>
    <t>Инна</t>
  </si>
  <si>
    <t>Кочетков</t>
  </si>
  <si>
    <t xml:space="preserve">Федорчук </t>
  </si>
  <si>
    <t>Протокол от 24.11.2013  №   5</t>
  </si>
  <si>
    <t>заседания жюри муниципального этапа олимпиады по французскому языку 2013-2014 у.г.</t>
  </si>
  <si>
    <t>1. Стайкова Наталья Михайловна, председатель экспертной комиссии, учитель МБОУ "Ликино-Дулевская гимназия"</t>
  </si>
  <si>
    <t>2. Титова Людмила Николаевна, учитель французского языка МБОУ "Кабановская СОШ"</t>
  </si>
  <si>
    <t>3. Ефимова Наталья Сазоновна, учитель французского языка МАОУ "Давыдовский лицей"</t>
  </si>
  <si>
    <t>4. Сенина Надежда Алексеевна, учитель французского языка МАОУ "Давыдовская гимназия"</t>
  </si>
  <si>
    <t>5. Скрипкина Надежда Ивановна, учитель французского языка МАОУ "Давыдовская гимназия"</t>
  </si>
  <si>
    <t>направить на региональный этап олимпиады по французскому языку:</t>
  </si>
  <si>
    <t>1. Призеров регионального этапа по французскому языку 2012-2013</t>
  </si>
  <si>
    <t>Винкар Антона, учащегося…</t>
  </si>
  <si>
    <t>Романову Дарью, учащуюся 11 класса МАОУ "Куровская СОШ №2"</t>
  </si>
  <si>
    <t>Чуешкова Дениса, учащегося 10 класса МАОУ "Давыдовский лицей"</t>
  </si>
  <si>
    <t>7-8 классы</t>
  </si>
  <si>
    <t xml:space="preserve">Хаббаши </t>
  </si>
  <si>
    <t>Данил</t>
  </si>
  <si>
    <t>Скрипкина Н.И.</t>
  </si>
  <si>
    <t>Даша</t>
  </si>
  <si>
    <t>Сенина Н.А.</t>
  </si>
  <si>
    <t>Родионова</t>
  </si>
  <si>
    <t>Стайкова Н.М.</t>
  </si>
  <si>
    <t>Жигарёва О.С.</t>
  </si>
  <si>
    <t>Клименко</t>
  </si>
  <si>
    <t>Валерий</t>
  </si>
  <si>
    <t>Гусева Л.И.</t>
  </si>
  <si>
    <t>9-11 классы</t>
  </si>
  <si>
    <t>Подмарёва М.В.</t>
  </si>
  <si>
    <t>Чуешков</t>
  </si>
  <si>
    <t>Ефименко Н.С.</t>
  </si>
  <si>
    <t>Расулова</t>
  </si>
  <si>
    <t>Камила</t>
  </si>
  <si>
    <t>Сальникова</t>
  </si>
  <si>
    <t xml:space="preserve">Протокол от 02.12.2013  № 12  </t>
  </si>
  <si>
    <t>заседания жюри муниципального этапа олимпиады по английскому языку 2013-2014 у.г.</t>
  </si>
  <si>
    <t>1. Савельева Ольга Владимировна, председатель экспертной комиссии, учитель МАОУ "Куровская гимназия"</t>
  </si>
  <si>
    <t>2. Ефимова Ольга Алексеевна, учитель английского языка МАОУ "Давыдовская гимназия"</t>
  </si>
  <si>
    <t>3. Землякова Галина Геннадьевна, учитель английского языка МАОУ "Давыдовская гимназия"</t>
  </si>
  <si>
    <t>4. Стрыгина Наталья Львовна, учитель английского языка МАОУ "Давыдовский лицей"</t>
  </si>
  <si>
    <t>5. Егорова Елена Алексеевна, учитель английского языка МАОУ "Куровская СОШ №2"</t>
  </si>
  <si>
    <t>6. Сорокина Наталья Игоревна, учитель английского языка МАОУ "Куровская СОШ №6"</t>
  </si>
  <si>
    <t>7. Абдулкаримова Майя Султановна, учитель английского языка МБОУ "Новинская СОШ"</t>
  </si>
  <si>
    <t>8. Иванова Наталья Николаевна, учитель английского языка МБОУ "Авсюнинская СОШ"</t>
  </si>
  <si>
    <t>9. Киселева Юлия Анатольевна, учитель английского языка МАОУ "Демиховский лицей"</t>
  </si>
  <si>
    <t>10. Пахомова Любовь Ярославна, учитель английского языка МБОУ "Губинская СОШ"</t>
  </si>
  <si>
    <t>11. Быкова Юлия Владимировна, учитель английского языка МБОУ "Ликино-Дулевская СОШ №5"</t>
  </si>
  <si>
    <t>12. Коробко Ирина Юрьевна, учитель английского языка МБОУ "Ново-Снопковская СОШ"</t>
  </si>
  <si>
    <t>13.Тимонина Ольга Сергеевна, учитель английского языка МБОУ "Ликино-Дулевский лицей"</t>
  </si>
  <si>
    <t>14.Абирова Елена Сергеевна учитель английского языка МБОУ "Малодубенская СОШ"</t>
  </si>
  <si>
    <t>15. Мырзикова Юлия Георгиевна, учитель английского языка МБОУ "Ликино-Дулевская гимназия"</t>
  </si>
  <si>
    <t>16. Наметкина Ирина Валерьевна, учитель английского языка МБОУ "Горская ООШ"</t>
  </si>
  <si>
    <t>1. Утвердить следующие результаты участников олимпиады</t>
  </si>
  <si>
    <t xml:space="preserve">2. Направить на региональный этап олимпиады по английскому языку </t>
  </si>
  <si>
    <t xml:space="preserve">участников муниципального этапа 9-11 классов, набравших наибольшее количество баллов в  </t>
  </si>
  <si>
    <t xml:space="preserve">соответствии с квотой, утверждённой приказом Министерства образования Московской области </t>
  </si>
  <si>
    <t>( данного приказа еще нет)</t>
  </si>
  <si>
    <t>Ведомость результатов учащихся 7-8 классов МОУ "Орехово-Зуевского района</t>
  </si>
  <si>
    <t>на олимпиаде по английскому языку</t>
  </si>
  <si>
    <t xml:space="preserve">Понимание письменной речи (Reading) </t>
  </si>
  <si>
    <t>Лексико-грам. тест (Use of English)</t>
  </si>
  <si>
    <t xml:space="preserve">Письменная речь (Writing) </t>
  </si>
  <si>
    <t xml:space="preserve">max </t>
  </si>
  <si>
    <t>Орлова М.О.</t>
  </si>
  <si>
    <t>Ефимова О.А.</t>
  </si>
  <si>
    <t>Буталова</t>
  </si>
  <si>
    <t>Хохлова Г.А.</t>
  </si>
  <si>
    <t>Савельева О.В.</t>
  </si>
  <si>
    <t>Орлова А.В.</t>
  </si>
  <si>
    <t>Тишин</t>
  </si>
  <si>
    <t>Комарницкая С.А.</t>
  </si>
  <si>
    <t>Романов</t>
  </si>
  <si>
    <t>Сорокина Н.И.</t>
  </si>
  <si>
    <t>Стрыгина Н.Л.</t>
  </si>
  <si>
    <t>Варвара</t>
  </si>
  <si>
    <t>Ханбикова</t>
  </si>
  <si>
    <t>Шинкаренко Е.М.</t>
  </si>
  <si>
    <t>Косенко</t>
  </si>
  <si>
    <t>София</t>
  </si>
  <si>
    <t>Магденко Я В</t>
  </si>
  <si>
    <t>Самошкина Н.А.</t>
  </si>
  <si>
    <t>Щукина Т.В.</t>
  </si>
  <si>
    <t>Крылова Е. А.</t>
  </si>
  <si>
    <t>Дарни Ю.В.</t>
  </si>
  <si>
    <t>Хапова</t>
  </si>
  <si>
    <t>Ларина А.А.</t>
  </si>
  <si>
    <t>Карпунина О.А.</t>
  </si>
  <si>
    <t>Паневина О.С</t>
  </si>
  <si>
    <t>Шипова</t>
  </si>
  <si>
    <t>Боброва Д.С.</t>
  </si>
  <si>
    <t>Кулиш</t>
  </si>
  <si>
    <t>Царелунгос А.И.</t>
  </si>
  <si>
    <t>Нино</t>
  </si>
  <si>
    <t>Мазанова А.В.</t>
  </si>
  <si>
    <t>Коробко И.Ю.</t>
  </si>
  <si>
    <t xml:space="preserve">Березина </t>
  </si>
  <si>
    <t>Зинаида</t>
  </si>
  <si>
    <t>Сычкова Е.В.</t>
  </si>
  <si>
    <t>Ведомость результатов учащихся 9-11 классов МОУ "Орехово-Зуевского района</t>
  </si>
  <si>
    <t xml:space="preserve">Устная речь (Speaking) </t>
  </si>
  <si>
    <t>Егорова Е.А.</t>
  </si>
  <si>
    <t>Бабаева</t>
  </si>
  <si>
    <t>Валентина</t>
  </si>
  <si>
    <t xml:space="preserve">Аксёнкина </t>
  </si>
  <si>
    <t>Российская Г.Э.</t>
  </si>
  <si>
    <t>Белова</t>
  </si>
  <si>
    <t>Мырзикова Ю.Г.</t>
  </si>
  <si>
    <t>Попова Н.Л.</t>
  </si>
  <si>
    <t>Зайцева М.В.</t>
  </si>
  <si>
    <t>Карелина М.Б.</t>
  </si>
  <si>
    <t xml:space="preserve">Пуговкина </t>
  </si>
  <si>
    <t>Иванова Н.Н.</t>
  </si>
  <si>
    <t>Кабанова</t>
  </si>
  <si>
    <t>Место проведения: МБОУ "Ликино-Дулевская СОШ №5"</t>
  </si>
  <si>
    <t>Дата проведения: 17.11.2013</t>
  </si>
  <si>
    <t>Дата проведения: 23.11.2013.</t>
  </si>
  <si>
    <t>Место проведения: МБОУ "Кабановская СОШ"</t>
  </si>
  <si>
    <t>Дата проведения: 01.12.2013</t>
  </si>
  <si>
    <t>Место проведения: МАОУ "Ликино -Дулевский лицей"</t>
  </si>
  <si>
    <t>Дата  проведения: 24.11.2013</t>
  </si>
  <si>
    <t>Место проведения: МАОУ "Ликино-Дулевский лицей"</t>
  </si>
  <si>
    <t>Дата проведения: 30.11.2013</t>
  </si>
  <si>
    <t>Место проведения: МАОУ "Ликино-Дулевская гимназия"</t>
  </si>
  <si>
    <t xml:space="preserve">Мискачев </t>
  </si>
  <si>
    <t>Тюрина Е.В.</t>
  </si>
  <si>
    <t>Петрова</t>
  </si>
  <si>
    <t xml:space="preserve">Маслова </t>
  </si>
  <si>
    <t>Белохвост</t>
  </si>
  <si>
    <t>Дробинина Е В</t>
  </si>
  <si>
    <t>Абирова Е.С.</t>
  </si>
  <si>
    <t>Гарцев</t>
  </si>
  <si>
    <t>Ежова Л.В.</t>
  </si>
  <si>
    <t>Елистратова</t>
  </si>
  <si>
    <t>Паневина О.С.</t>
  </si>
  <si>
    <t>заседания жюри муниципального этапа олимпиады по экологии 2013-2014 у.г.</t>
  </si>
  <si>
    <t>1. Барабанова Елена Михайловна, председатель экспертной комиссии, учитель МАОУ "Давыдовская гимназия"</t>
  </si>
  <si>
    <t>2. Шахаева Ирина Борисовна, учитель биологии МБОУ "Губинская СОШ"</t>
  </si>
  <si>
    <t>3. Коростелева Марина Юрьевна, учитель биологии МАОУ "Куровская СОШ №6"</t>
  </si>
  <si>
    <t>4. Потапова Любовь Анатольевна, учитель биологии МАОУ "Куровская СОШ №2"</t>
  </si>
  <si>
    <t>5. Жмулина Ирина Алинтиновна, учитель биологии МБОУ  "Ликино-Дулевская гимназия"</t>
  </si>
  <si>
    <t>1. утвердить следующие результаты участников олимпиады</t>
  </si>
  <si>
    <t>2. направить на региональный этап олимпиады по экологии:</t>
  </si>
  <si>
    <t>победителя муниципального этапа 2013-2014 у.г.</t>
  </si>
  <si>
    <t>Лысенко Евгению , учащуюся 10 класса МАОУ "Давыдовская гимназия"</t>
  </si>
  <si>
    <t xml:space="preserve">Примечание: в соответствии с Положением о всероссийской олимпиаде победителями и </t>
  </si>
  <si>
    <t xml:space="preserve">призёрами могут быть учащиеся, набравшие более 50 баллов, участник, набравший </t>
  </si>
  <si>
    <t>наибольшую сумму баллов по итогам всех испытаний, является победителем. …</t>
  </si>
  <si>
    <t>Итоговая ведомость олимпиады по экологии</t>
  </si>
  <si>
    <t>Дата проведения:  1 этап -16.11.13. в 10.00., 2 этап -01.12.2013 г.</t>
  </si>
  <si>
    <t>Место проведения : Ликино-Дулевская гимназия, Ликино-Дулевский лицей</t>
  </si>
  <si>
    <t>рейтинг</t>
  </si>
  <si>
    <t>класс</t>
  </si>
  <si>
    <t>1 теор.этап</t>
  </si>
  <si>
    <t>баллы за рукопись</t>
  </si>
  <si>
    <t>баллы за защиту</t>
  </si>
  <si>
    <t>Всего баллов</t>
  </si>
  <si>
    <t>Победитель, призер 2012/13 уч.г.</t>
  </si>
  <si>
    <t>Лысенко</t>
  </si>
  <si>
    <t>Барабанова Е.М.</t>
  </si>
  <si>
    <t>Васильева О.В.</t>
  </si>
  <si>
    <t>Крутова</t>
  </si>
  <si>
    <t xml:space="preserve">Протокол от 29.11.2013  № 9  </t>
  </si>
  <si>
    <t>заседания жюри муниципального этапа олимпиады по биологии 2013-2014 у.г.</t>
  </si>
  <si>
    <t>1. Жукова Татьяна Борисовна, председатель экспертной комиссии, учитель МБОУ "Щетиновская СОШ"</t>
  </si>
  <si>
    <t>2. Широнина Анна Александровна, учитель биологии МБОУ "Ильинская СОШ"</t>
  </si>
  <si>
    <t>3. Щукарева Любовь Николаевна, учитель биологии МБОУ "Куровская СОШ №1"</t>
  </si>
  <si>
    <t>4. Тютнева Наталья Евгеньевна, учитель биологии МБОУ "Новинская СОШ"</t>
  </si>
  <si>
    <t>5. Дегтярева Ирина Борисовна, учитель биологии МБОУ  "Дрезненская СОШ №1"</t>
  </si>
  <si>
    <t>6. Щедрина Елена Владимировна, учитель биологии МАОУ "Давыдовский лицей"</t>
  </si>
  <si>
    <t>7. Гаманова Наталья Викторовна, учитель биологии МАОУ "Куровская СОШ №2"</t>
  </si>
  <si>
    <t>8. Каржавина Мария Николаевна, учитель биологии МБОУ "Авсюнинская СОШ"</t>
  </si>
  <si>
    <t>2. направить на региональный этап олимпиады по биологии:</t>
  </si>
  <si>
    <t>победителей муниципального этапа 2013-2014 у.г.</t>
  </si>
  <si>
    <t>Белоусова Владислава , учащегося 9 класса МАОУ "Куровская гимназия"</t>
  </si>
  <si>
    <t>Кареву Светлану, учащуюся 10 класса МАОУ "Куровская СОШ №2"</t>
  </si>
  <si>
    <t>Кунина Ивана, учащегося 11 класса НОУ "РОСТОК"</t>
  </si>
  <si>
    <t>Итоговая ведомость олимпиады по биологии</t>
  </si>
  <si>
    <t>Дата проведения:  23.11.13. в 10.00.</t>
  </si>
  <si>
    <t>Место проведения : Ликино-Дулевская ООШ №3</t>
  </si>
  <si>
    <t>7 класс</t>
  </si>
  <si>
    <t>Часть 1</t>
  </si>
  <si>
    <t>Часть 2</t>
  </si>
  <si>
    <t>Часть 3</t>
  </si>
  <si>
    <t>Часть 4</t>
  </si>
  <si>
    <t>Козлов</t>
  </si>
  <si>
    <t>Тимофей</t>
  </si>
  <si>
    <t xml:space="preserve">Никифоров </t>
  </si>
  <si>
    <t xml:space="preserve">Протокол от 29.11.2013  № 14  </t>
  </si>
  <si>
    <t>заседания жюри муниципального этапа олимпиады по географии 2013-2014 у.г.</t>
  </si>
  <si>
    <t>1. Аверьянова Наталья Николаевна, председатель экспертной комиссии, учитель МАОУ "Демиховский лицей"</t>
  </si>
  <si>
    <t>2. Тамонова Инна Николаевна, учитель  МБОУ "Ильинская СОШ"</t>
  </si>
  <si>
    <t>3. Лашкова Людмила Геннадьевна, учитель  МБОУ "Куровская СОШ №1"</t>
  </si>
  <si>
    <t>4. Ганенкова Галина Павловна, учитель  МАОУ "Давыдовский лицей "</t>
  </si>
  <si>
    <t>5. Анашкина Наталья Викторовна, учитель МБОУ  "Ново-Снопковская СОШ"</t>
  </si>
  <si>
    <t>6. Морозова Марина Александровна, учитель МБОУ "Ликино-Дулевская ООШ №3"</t>
  </si>
  <si>
    <t>7. Зорочкина Галина Николаевна, учитель  МБОУ "Соболевская СОШ"</t>
  </si>
  <si>
    <t>8. Сошникова Лариса Степановна, учитель  МАОУ "Куровская СОШ №6"</t>
  </si>
  <si>
    <t>9. Майорова Елена Николаевна, учитель МБОУ "Дрезненская гимназия"</t>
  </si>
  <si>
    <t>2. направить на региональный этап олимпиады по географии:</t>
  </si>
  <si>
    <t>Жигарева Ивана, учащегося 9 класса МБОУ "Щетиновская СОШ"</t>
  </si>
  <si>
    <t>Фадеева Павла, учащегося 10 класса МБОУ "Малодубенская СОШ"</t>
  </si>
  <si>
    <t>Лашкова Владимира, учащегося 11 класса МБОУ "Куровская СОШ №1"</t>
  </si>
  <si>
    <t>Итоговая ведомость олимпиады по географии</t>
  </si>
  <si>
    <t>Дата проведения 30.11.2013</t>
  </si>
  <si>
    <t>Место проведения Кабановская СОШ</t>
  </si>
  <si>
    <t>7класс</t>
  </si>
  <si>
    <t>1 часть</t>
  </si>
  <si>
    <t>2 часть</t>
  </si>
  <si>
    <t>ИТОГО</t>
  </si>
  <si>
    <t>Ефремова Н.Л.</t>
  </si>
  <si>
    <t>Карпова</t>
  </si>
  <si>
    <t>Ермилова Л.С.</t>
  </si>
  <si>
    <t>Молчанова И.В.</t>
  </si>
  <si>
    <t>Майорова Е.Н</t>
  </si>
  <si>
    <t>Ванеева</t>
  </si>
  <si>
    <t>Гараничев</t>
  </si>
  <si>
    <t>Аверьянова Н.Н.</t>
  </si>
  <si>
    <t>Образцов</t>
  </si>
  <si>
    <t>Доронкин</t>
  </si>
  <si>
    <t>Ганенкова Г.П.</t>
  </si>
  <si>
    <t>Морозова М.В.</t>
  </si>
  <si>
    <t>Князева Т.Я.</t>
  </si>
  <si>
    <t>Тамонова И.Н.</t>
  </si>
  <si>
    <t>Дымин</t>
  </si>
  <si>
    <t>Карева Т.Б.</t>
  </si>
  <si>
    <t>Балаклиец</t>
  </si>
  <si>
    <t>Морозова М.А.</t>
  </si>
  <si>
    <t>Библиева</t>
  </si>
  <si>
    <t>Дарина</t>
  </si>
  <si>
    <t>Сошникова Л.С.</t>
  </si>
  <si>
    <t>Ермилова Т.Г.</t>
  </si>
  <si>
    <t xml:space="preserve">Козлов </t>
  </si>
  <si>
    <t>Монахова Л.С.</t>
  </si>
  <si>
    <t>Трубицына М.Б.</t>
  </si>
  <si>
    <t>Науменкова</t>
  </si>
  <si>
    <t>Речистов</t>
  </si>
  <si>
    <t xml:space="preserve">Казачек </t>
  </si>
  <si>
    <t>Маркин</t>
  </si>
  <si>
    <t>Наумкина</t>
  </si>
  <si>
    <t>Кулькова Е.А.</t>
  </si>
  <si>
    <t>Радаев</t>
  </si>
  <si>
    <t>Князева Е.К.</t>
  </si>
  <si>
    <t>Артюшина</t>
  </si>
  <si>
    <t>Мартынова Н.Л.</t>
  </si>
  <si>
    <t>Фадеев П.</t>
  </si>
  <si>
    <t xml:space="preserve">призёр  </t>
  </si>
  <si>
    <t>Прохорова Н.А.</t>
  </si>
  <si>
    <t>Шевченко</t>
  </si>
  <si>
    <t xml:space="preserve">Байкова </t>
  </si>
  <si>
    <t>Лавренюк</t>
  </si>
  <si>
    <t>Севрук</t>
  </si>
  <si>
    <t>Славянскова</t>
  </si>
  <si>
    <t xml:space="preserve">Халилова </t>
  </si>
  <si>
    <t>Эвелина</t>
  </si>
  <si>
    <t>Кадушкин</t>
  </si>
  <si>
    <t>Слепухина</t>
  </si>
  <si>
    <t>Мягков</t>
  </si>
  <si>
    <t>Бекшаев</t>
  </si>
  <si>
    <t>Кирюхин</t>
  </si>
  <si>
    <t>Биктимиров</t>
  </si>
  <si>
    <t>Рафаэль</t>
  </si>
  <si>
    <t xml:space="preserve">Глухова </t>
  </si>
  <si>
    <t>Наумкин</t>
  </si>
  <si>
    <t>Шумаев</t>
  </si>
  <si>
    <t>Чугунов</t>
  </si>
  <si>
    <t>Фокин</t>
  </si>
  <si>
    <t xml:space="preserve">Протокол от 01.12.2013  № 10  </t>
  </si>
  <si>
    <t>Башурова Т.И.</t>
  </si>
  <si>
    <t>Филиппова Е.Ф.</t>
  </si>
  <si>
    <t>Лукштетова И.Г.</t>
  </si>
  <si>
    <t>Кусиев</t>
  </si>
  <si>
    <t>Аслан</t>
  </si>
  <si>
    <t>Гаманова Н.В.</t>
  </si>
  <si>
    <t>Каржавина М.Н.</t>
  </si>
  <si>
    <t>Минаева</t>
  </si>
  <si>
    <t>Жданова Е.И.</t>
  </si>
  <si>
    <t>Пынзару</t>
  </si>
  <si>
    <t>Лавренёва Н.М.</t>
  </si>
  <si>
    <t>Чикина</t>
  </si>
  <si>
    <t>Щукарева Л.Н.</t>
  </si>
  <si>
    <t>Салихов</t>
  </si>
  <si>
    <t>Камал</t>
  </si>
  <si>
    <t>Щедрина Е.В.</t>
  </si>
  <si>
    <t>Жигарев</t>
  </si>
  <si>
    <t>Сорокина О.М.</t>
  </si>
  <si>
    <t>Мазерская</t>
  </si>
  <si>
    <t>Эльвира</t>
  </si>
  <si>
    <t>Овчинникова Ж.Е.</t>
  </si>
  <si>
    <t>Коцкий</t>
  </si>
  <si>
    <t>Дегтярева И.Б.</t>
  </si>
  <si>
    <t>Пашкова</t>
  </si>
  <si>
    <t>Вита</t>
  </si>
  <si>
    <t>Уланова Л.И.</t>
  </si>
  <si>
    <t>Шарапова</t>
  </si>
  <si>
    <t>Овечкин И.В.</t>
  </si>
  <si>
    <t>Миронов</t>
  </si>
  <si>
    <t>Агафонова И.И.</t>
  </si>
  <si>
    <t>Трещалина М.А.</t>
  </si>
  <si>
    <t>Михайлюкова</t>
  </si>
  <si>
    <t>Филиппова Е.С.</t>
  </si>
  <si>
    <t>Панкова</t>
  </si>
  <si>
    <t>Савельева Л.В.</t>
  </si>
  <si>
    <t>Тютнева Н.Е.</t>
  </si>
  <si>
    <t>8 класс</t>
  </si>
  <si>
    <t>Фамилия    уч-ся</t>
  </si>
  <si>
    <t>Урденко</t>
  </si>
  <si>
    <t>Бодров</t>
  </si>
  <si>
    <t>Кульков</t>
  </si>
  <si>
    <t>Капалина В.С.</t>
  </si>
  <si>
    <t>Мустя</t>
  </si>
  <si>
    <t>Ипполитова Н.Б.</t>
  </si>
  <si>
    <t>Горячева Н Ю</t>
  </si>
  <si>
    <t>Степнов</t>
  </si>
  <si>
    <t>Хижняк И.Е.</t>
  </si>
  <si>
    <t>Ивлева</t>
  </si>
  <si>
    <t>Миронова Т.А.</t>
  </si>
  <si>
    <t>Притчина Л.Ю.</t>
  </si>
  <si>
    <t>Прокофьева</t>
  </si>
  <si>
    <t>Трушин А.В.</t>
  </si>
  <si>
    <t xml:space="preserve">Протокол от  29.11.2013  № 8  </t>
  </si>
  <si>
    <t>заседания жюри муниципального этапа олимпиады по химии 2013-2014 у.г.</t>
  </si>
  <si>
    <t>1. Грошева И.В., председатель экспертной комиссии, учитель химии МБОУ "Малодубенская СОШ"</t>
  </si>
  <si>
    <t>2. Рунов Сергей Анатольевич, учитель МАОУ "Давыдовский лицей"</t>
  </si>
  <si>
    <t>3. Жданова Елена Игоревна, учитель химии МБОУ "Дрезненская гимназия"</t>
  </si>
  <si>
    <t>4. Горячева Наталья Юрьевна, учитель химии МБОУ "Ликино-Дулевская СОШ №5"</t>
  </si>
  <si>
    <t>5. Полякова Татьяна Григорьевна, учитель химии МБОУ "Куровская СОШ №1"</t>
  </si>
  <si>
    <t>6. Миронова Татьяна Алексеевна,учитель химии  МБОУ "Ликино-Дулевская гимназия"</t>
  </si>
  <si>
    <t>7. Терентьева Мария Гавриловна, учитель химии МАОУ "Демиховский лицей"</t>
  </si>
  <si>
    <t>2. направить на региональный этап олимпиады по химии:</t>
  </si>
  <si>
    <t>Белоусова Владислава, учащегося 9 класса МАОУ "Куровская гимназия"</t>
  </si>
  <si>
    <t>Овечкину Елену, учащуюся 11 класса МБОУ "Щетиновская СОШ"</t>
  </si>
  <si>
    <t xml:space="preserve">Примечание: в соответствии с Положением о всероссийской олимпиаде победителями и призёрами могут  </t>
  </si>
  <si>
    <t xml:space="preserve">быть учащиеся набравшие более 50 баллов, участник, набравший наибольшую сумму баллов по итогам </t>
  </si>
  <si>
    <t>всех испытаний, является победителем….</t>
  </si>
  <si>
    <t>Итоговая ведомость олимпиады по химии</t>
  </si>
  <si>
    <t>Дата проведения 24.11.13.</t>
  </si>
  <si>
    <t>Место проведения Ликино-Дулевский лицей</t>
  </si>
  <si>
    <t>шифр</t>
  </si>
  <si>
    <t>тест</t>
  </si>
  <si>
    <t>задача 1</t>
  </si>
  <si>
    <t>задача 2</t>
  </si>
  <si>
    <t>задача 3</t>
  </si>
  <si>
    <t>задача 4</t>
  </si>
  <si>
    <t>Маркелова Т.В.</t>
  </si>
  <si>
    <t>Беглярова Л.М.</t>
  </si>
  <si>
    <t>Пименов</t>
  </si>
  <si>
    <t>Терентьева М.Г.</t>
  </si>
  <si>
    <t>Разоренов</t>
  </si>
  <si>
    <t>Полякова Т.Г.</t>
  </si>
  <si>
    <t>задача 5</t>
  </si>
  <si>
    <t>Тебелева А.В.</t>
  </si>
  <si>
    <t>Лукина Т.К.</t>
  </si>
  <si>
    <t>Адамова</t>
  </si>
  <si>
    <t>Щербинина</t>
  </si>
  <si>
    <t>Пахомов</t>
  </si>
  <si>
    <t>Панина И.Н</t>
  </si>
  <si>
    <t>Коцкая Е.И.</t>
  </si>
  <si>
    <t>Синельникова М.</t>
  </si>
  <si>
    <t>Овечкин</t>
  </si>
  <si>
    <t>Гаравелиева                                                                                                                                                                                                        Г</t>
  </si>
  <si>
    <t>Сабина</t>
  </si>
  <si>
    <t>Антоненко А.В.</t>
  </si>
  <si>
    <t>Брицын</t>
  </si>
  <si>
    <t>Кострикин</t>
  </si>
  <si>
    <t>Артемий</t>
  </si>
  <si>
    <t>Карякина</t>
  </si>
  <si>
    <t>Павлова С.А.</t>
  </si>
  <si>
    <t>Крохин</t>
  </si>
  <si>
    <t>Лашков</t>
  </si>
  <si>
    <t>Кожухов</t>
  </si>
  <si>
    <t>Кошлакова</t>
  </si>
  <si>
    <t>Морозов</t>
  </si>
  <si>
    <t>Филипп</t>
  </si>
  <si>
    <t xml:space="preserve">Герасимов </t>
  </si>
  <si>
    <t>Ромашина</t>
  </si>
  <si>
    <t>Мусатова Ю. С.</t>
  </si>
  <si>
    <t xml:space="preserve">Ткаченко </t>
  </si>
  <si>
    <t>Сухова</t>
  </si>
  <si>
    <t>Анашкина Н.В.</t>
  </si>
  <si>
    <t>Артамонова</t>
  </si>
  <si>
    <t>Зорочкина Г.Н.</t>
  </si>
  <si>
    <t>9 класс</t>
  </si>
  <si>
    <t>Белоусов</t>
  </si>
  <si>
    <t xml:space="preserve">победитель </t>
  </si>
  <si>
    <t>Серов</t>
  </si>
  <si>
    <t>Лынник</t>
  </si>
  <si>
    <t>Лазуков Н.М.</t>
  </si>
  <si>
    <t xml:space="preserve">Игорь </t>
  </si>
  <si>
    <t>Бобиченко</t>
  </si>
  <si>
    <t>Суслин</t>
  </si>
  <si>
    <t>Юрий</t>
  </si>
  <si>
    <t>Денисов</t>
  </si>
  <si>
    <t>Грошева И.В.</t>
  </si>
  <si>
    <t>Артемьева В.</t>
  </si>
  <si>
    <t xml:space="preserve">Шарашкина </t>
  </si>
  <si>
    <t>Коростелева М.Ю.</t>
  </si>
  <si>
    <t>Ефименко</t>
  </si>
  <si>
    <t>Обыденнова</t>
  </si>
  <si>
    <t>Жмулина И.А.</t>
  </si>
  <si>
    <t>Пустовая</t>
  </si>
  <si>
    <t>Качуева Л.И.</t>
  </si>
  <si>
    <t>Ахматханова</t>
  </si>
  <si>
    <t>Андрейчук</t>
  </si>
  <si>
    <t>Кадушкина</t>
  </si>
  <si>
    <t>Лиза</t>
  </si>
  <si>
    <t>Белякова</t>
  </si>
  <si>
    <t>Петрухин</t>
  </si>
  <si>
    <t>Елисей</t>
  </si>
  <si>
    <t>Бурулина Е.А.</t>
  </si>
  <si>
    <t xml:space="preserve">Никонова </t>
  </si>
  <si>
    <t xml:space="preserve">Чернышева </t>
  </si>
  <si>
    <t xml:space="preserve">Банцекина </t>
  </si>
  <si>
    <t>10 класс</t>
  </si>
  <si>
    <t>Куликова</t>
  </si>
  <si>
    <t>Казанцева</t>
  </si>
  <si>
    <t>Моисеева</t>
  </si>
  <si>
    <t>Пысларь</t>
  </si>
  <si>
    <t>Ерпылев</t>
  </si>
  <si>
    <t>Акимова</t>
  </si>
  <si>
    <t>Глухова</t>
  </si>
  <si>
    <t>Васюнина Е.М.</t>
  </si>
  <si>
    <t>Жигалова И</t>
  </si>
  <si>
    <t>Скоркина</t>
  </si>
  <si>
    <t xml:space="preserve">Рогова </t>
  </si>
  <si>
    <t>Широнина А.А.</t>
  </si>
  <si>
    <t xml:space="preserve">Ястребова </t>
  </si>
  <si>
    <t>11 класс</t>
  </si>
  <si>
    <t>Кунин</t>
  </si>
  <si>
    <t>Юдина Е.Н.</t>
  </si>
  <si>
    <t>Чупрунова</t>
  </si>
  <si>
    <t xml:space="preserve">Минькина </t>
  </si>
  <si>
    <t>Зайнетдинова</t>
  </si>
  <si>
    <t xml:space="preserve">призёр </t>
  </si>
  <si>
    <t>Колесников</t>
  </si>
  <si>
    <t>Малионок</t>
  </si>
  <si>
    <t>Данилина</t>
  </si>
  <si>
    <t xml:space="preserve">Иванчина </t>
  </si>
  <si>
    <t>Попова</t>
  </si>
  <si>
    <t>Юдина</t>
  </si>
  <si>
    <t>Надежда</t>
  </si>
  <si>
    <t>Аникина</t>
  </si>
  <si>
    <t>Петриева О.А.</t>
  </si>
  <si>
    <t>Черноглаз</t>
  </si>
  <si>
    <t>Фамилия</t>
  </si>
  <si>
    <t>Имя</t>
  </si>
  <si>
    <t>ОУ</t>
  </si>
  <si>
    <t>801-д</t>
  </si>
  <si>
    <t>Ерхова</t>
  </si>
  <si>
    <t xml:space="preserve">Валерия </t>
  </si>
  <si>
    <t>Авсюнинская СОШ</t>
  </si>
  <si>
    <t>802 - д</t>
  </si>
  <si>
    <t>Коробова</t>
  </si>
  <si>
    <t>Валерия</t>
  </si>
  <si>
    <t>Давыдовская гимназия</t>
  </si>
  <si>
    <t>803- д</t>
  </si>
  <si>
    <t>Савинова</t>
  </si>
  <si>
    <t>Анна</t>
  </si>
  <si>
    <t>Демиховский лицей</t>
  </si>
  <si>
    <t>804 -д</t>
  </si>
  <si>
    <t>Чугайкина</t>
  </si>
  <si>
    <t>Дрезненская гимназия</t>
  </si>
  <si>
    <t>805 -д</t>
  </si>
  <si>
    <t>Жукова</t>
  </si>
  <si>
    <t>Мария</t>
  </si>
  <si>
    <t>Кабановская СОШ</t>
  </si>
  <si>
    <t>806 -д</t>
  </si>
  <si>
    <t>Лаптиева</t>
  </si>
  <si>
    <t>Полина</t>
  </si>
  <si>
    <t>Куровская гимназия</t>
  </si>
  <si>
    <t>807 -д</t>
  </si>
  <si>
    <t>Затравкина</t>
  </si>
  <si>
    <t>Аня</t>
  </si>
  <si>
    <t>Куровская СОШ №1</t>
  </si>
  <si>
    <t>808- д</t>
  </si>
  <si>
    <t>Кузнецова</t>
  </si>
  <si>
    <t>Вероника</t>
  </si>
  <si>
    <t>Куровская СОШ №2</t>
  </si>
  <si>
    <t>809 -д</t>
  </si>
  <si>
    <t>Николаева</t>
  </si>
  <si>
    <t>Анастасия</t>
  </si>
  <si>
    <t>Л-Дулевская гимназия</t>
  </si>
  <si>
    <t>810 - д</t>
  </si>
  <si>
    <t xml:space="preserve">Ледова </t>
  </si>
  <si>
    <t>Л-Дулевская ООШ №2</t>
  </si>
  <si>
    <t>811-д</t>
  </si>
  <si>
    <t>Филиппова</t>
  </si>
  <si>
    <t>812 - д</t>
  </si>
  <si>
    <t xml:space="preserve">Черемисина </t>
  </si>
  <si>
    <t>Ведомость результатов муниципального этапа олимпиады по ОБЖ</t>
  </si>
  <si>
    <t>№ п/п</t>
  </si>
  <si>
    <t>Пробедитель</t>
  </si>
  <si>
    <t>Дубинин В.В.</t>
  </si>
  <si>
    <t>Скворцов</t>
  </si>
  <si>
    <t>Тимченко А.А.</t>
  </si>
  <si>
    <t>Рунов</t>
  </si>
  <si>
    <t>Сибатулина</t>
  </si>
  <si>
    <t>Курузов А.Ю.</t>
  </si>
  <si>
    <t>Семичев</t>
  </si>
  <si>
    <t>Савельев М.В.</t>
  </si>
  <si>
    <t>Баллов</t>
  </si>
  <si>
    <t>Воронцов</t>
  </si>
  <si>
    <t>Цибизов А.В.</t>
  </si>
  <si>
    <t>Скворцов А.В.</t>
  </si>
  <si>
    <t>Жарова Е.С.</t>
  </si>
  <si>
    <t>Жохов</t>
  </si>
  <si>
    <t>Жуков И.А.</t>
  </si>
  <si>
    <t>Громов</t>
  </si>
  <si>
    <t>Лепехина</t>
  </si>
  <si>
    <t>Пальтов</t>
  </si>
  <si>
    <t>Князева О.М.</t>
  </si>
  <si>
    <t>Палагин О.В.</t>
  </si>
  <si>
    <t xml:space="preserve"> Шатайло </t>
  </si>
  <si>
    <t> Ольга</t>
  </si>
  <si>
    <t>Токарев П.А</t>
  </si>
  <si>
    <t xml:space="preserve">     10 класс</t>
  </si>
  <si>
    <t>Мельничук</t>
  </si>
  <si>
    <t>Иссамулаев</t>
  </si>
  <si>
    <t>Радик</t>
  </si>
  <si>
    <t>Уланов В.К.</t>
  </si>
  <si>
    <t>Брагин</t>
  </si>
  <si>
    <t>Багдасарян</t>
  </si>
  <si>
    <t>Давид</t>
  </si>
  <si>
    <t>Кожухов С.В..</t>
  </si>
  <si>
    <t>Кузнецов А.И.</t>
  </si>
  <si>
    <t xml:space="preserve">Столярова </t>
  </si>
  <si>
    <t xml:space="preserve">9 класс </t>
  </si>
  <si>
    <t>ИТОГО баллов</t>
  </si>
  <si>
    <t>Корякина</t>
  </si>
  <si>
    <t>Руслан</t>
  </si>
  <si>
    <t>Разоренов В.С.</t>
  </si>
  <si>
    <t>Козырев</t>
  </si>
  <si>
    <t xml:space="preserve">Иван </t>
  </si>
  <si>
    <t xml:space="preserve">Гудков </t>
  </si>
  <si>
    <t>Симунин</t>
  </si>
  <si>
    <t>Тимашов</t>
  </si>
  <si>
    <t>Зуев</t>
  </si>
  <si>
    <t>Кол-во баллов</t>
  </si>
  <si>
    <t xml:space="preserve">Жеронкин </t>
  </si>
  <si>
    <t>Садриддинов</t>
  </si>
  <si>
    <t xml:space="preserve">Арсенин </t>
  </si>
  <si>
    <t>Жильцов</t>
  </si>
  <si>
    <t>Логинов</t>
  </si>
  <si>
    <t xml:space="preserve">Присутствовали: Уланов В.К., председатель жюри,учитель МБОУ "Кабановская СОШ",Кузнецов В.Н.,учитель МБОУ "Ликино-Дулёвская СОШ № 5", Корчак А.А., учитель МБОУ "Малодубенская СОШ", Тимченко А.А., учитель МАОУ "Куровская СОШ № 2",Дубинин В.В., учитель МБОУ "Куровская СОШ № 1", Разорёнов В.С., МБОУ "Дрезненская гимназия"
</t>
  </si>
  <si>
    <t>Пчелинцев</t>
  </si>
  <si>
    <t xml:space="preserve">Каржавина </t>
  </si>
  <si>
    <t>Токарев П.А.</t>
  </si>
  <si>
    <t>Ильин</t>
  </si>
  <si>
    <t>Кочетов В.В.</t>
  </si>
  <si>
    <t>Кузнецов В Н</t>
  </si>
  <si>
    <t>Курятников</t>
  </si>
  <si>
    <t>Корчак А.А.</t>
  </si>
  <si>
    <t>Л-Дулёвская ООШ №4</t>
  </si>
  <si>
    <t>813 - д</t>
  </si>
  <si>
    <t>Бурова</t>
  </si>
  <si>
    <t>Настя</t>
  </si>
  <si>
    <t>Л-Дулёвская СОШ №5</t>
  </si>
  <si>
    <t>814 - д</t>
  </si>
  <si>
    <t>Палагина</t>
  </si>
  <si>
    <t>Л-Дулевский лицей</t>
  </si>
  <si>
    <t>815 - д</t>
  </si>
  <si>
    <t xml:space="preserve">Пушкина </t>
  </si>
  <si>
    <t>Мисцевская ООШ №1</t>
  </si>
  <si>
    <t>816 - д</t>
  </si>
  <si>
    <t>Червякова</t>
  </si>
  <si>
    <t>Любовь</t>
  </si>
  <si>
    <t>Мисцевская ООШ№2</t>
  </si>
  <si>
    <t>817 - д</t>
  </si>
  <si>
    <t>Курбанова</t>
  </si>
  <si>
    <t>Тахмина</t>
  </si>
  <si>
    <t>Н-Снопковская ООШ</t>
  </si>
  <si>
    <t>701-д</t>
  </si>
  <si>
    <t>Захарова</t>
  </si>
  <si>
    <t>Кристина</t>
  </si>
  <si>
    <t>Давыдовский лицей</t>
  </si>
  <si>
    <t>702-д</t>
  </si>
  <si>
    <t>Щавлева</t>
  </si>
  <si>
    <t>Екатерина</t>
  </si>
  <si>
    <t>Дрезненская СОШ №1</t>
  </si>
  <si>
    <t>703-д</t>
  </si>
  <si>
    <t xml:space="preserve">Костина </t>
  </si>
  <si>
    <t>Куровская СОШ №6</t>
  </si>
  <si>
    <t>704-д</t>
  </si>
  <si>
    <t xml:space="preserve">Кашаева </t>
  </si>
  <si>
    <t>Новинская СОШ</t>
  </si>
  <si>
    <t>705-д</t>
  </si>
  <si>
    <t>Гамбарян</t>
  </si>
  <si>
    <t>Анжела</t>
  </si>
  <si>
    <t>Щетиновская СОШ</t>
  </si>
  <si>
    <t>111-д</t>
  </si>
  <si>
    <t>Кондрашова</t>
  </si>
  <si>
    <t>Алла</t>
  </si>
  <si>
    <t>112-д</t>
  </si>
  <si>
    <t>Муравьева</t>
  </si>
  <si>
    <t>113-д</t>
  </si>
  <si>
    <t>Борисенкова</t>
  </si>
  <si>
    <t>Ангелина</t>
  </si>
  <si>
    <t>114-д</t>
  </si>
  <si>
    <t>Нестерова</t>
  </si>
  <si>
    <t>Светлана</t>
  </si>
  <si>
    <t>115-д</t>
  </si>
  <si>
    <t xml:space="preserve">Трепалина </t>
  </si>
  <si>
    <t>116-д</t>
  </si>
  <si>
    <t>Артёмова</t>
  </si>
  <si>
    <t>Яна</t>
  </si>
  <si>
    <t>117-д</t>
  </si>
  <si>
    <t>Балакирева</t>
  </si>
  <si>
    <t>Ирина</t>
  </si>
  <si>
    <t>118-д</t>
  </si>
  <si>
    <t>Засыпкина</t>
  </si>
  <si>
    <t>Карина</t>
  </si>
  <si>
    <t xml:space="preserve">Итоговая ведомость олимпиады по Духовному краеведению Подмосковья </t>
  </si>
  <si>
    <t>Результаты 7-8 класса</t>
  </si>
  <si>
    <t>результат 2013-2014у.г.</t>
  </si>
  <si>
    <t>результат 2012-13у.г</t>
  </si>
  <si>
    <t>max  кол-во баллов</t>
  </si>
  <si>
    <t>Типалова</t>
  </si>
  <si>
    <t>Победит.</t>
  </si>
  <si>
    <t>Якубенко</t>
  </si>
  <si>
    <t>Икром</t>
  </si>
  <si>
    <t>Демко В.А.</t>
  </si>
  <si>
    <t>Бутина Е.Д.</t>
  </si>
  <si>
    <t>Дронова Т.П.</t>
  </si>
  <si>
    <t>Чекалина</t>
  </si>
  <si>
    <t xml:space="preserve">Старушкина </t>
  </si>
  <si>
    <t>Копылова Л.М.</t>
  </si>
  <si>
    <t>Результаты 9-11 класса</t>
  </si>
  <si>
    <t>Победит</t>
  </si>
  <si>
    <t>Васенина</t>
  </si>
  <si>
    <t>Жорова</t>
  </si>
  <si>
    <t>Васильковский</t>
  </si>
  <si>
    <t>Юдина С.Б.</t>
  </si>
  <si>
    <t>Дронов</t>
  </si>
  <si>
    <t>Члены жюри:_____________________________________________________________________________________________</t>
  </si>
  <si>
    <t>______________________________________________________________________________________________________</t>
  </si>
  <si>
    <t>_________________________________________________________________________________________________</t>
  </si>
  <si>
    <t>всего баллов</t>
  </si>
  <si>
    <t xml:space="preserve">П Р О Т О К О Л  </t>
  </si>
  <si>
    <t>№ 16 от 10 декабря 2013 года</t>
  </si>
  <si>
    <t>заседания экспертной комиссии по проверке заданий всероссийской олимпиады по Духовному краеведению Подмосковья</t>
  </si>
  <si>
    <t>Присутствовали : Пшеничникова И.Г., председатель жюри, учитель МБОУ "Мисцевская ООШ № 1",   Федосеева И.Б., учитель МБОУ "Ликино-Дулёвская ООШ № 2"  , Морозова М.А., учитель МБОУ "Ликино-Дулёвская ООШ № 3"</t>
  </si>
  <si>
    <t>2. направить на областную олимпиаду по Духовному краеведению Подмосковья</t>
  </si>
  <si>
    <t xml:space="preserve">     -   Демкину Любовь, учащуюся 10 класса МБОУ "Дрезненская СОШ № 1"</t>
  </si>
  <si>
    <t xml:space="preserve">    -    Савельеву Анну, учащуюся 10 класса МАОУ "Куровская гимназия" </t>
  </si>
  <si>
    <t>101-д</t>
  </si>
  <si>
    <t>Балина</t>
  </si>
  <si>
    <t>Ксения</t>
  </si>
  <si>
    <t>Верейская СОШ</t>
  </si>
  <si>
    <t>102-д</t>
  </si>
  <si>
    <t>Сафронова</t>
  </si>
  <si>
    <t>Александра</t>
  </si>
  <si>
    <t>103-д</t>
  </si>
  <si>
    <t>Жигина</t>
  </si>
  <si>
    <t>Дарья</t>
  </si>
  <si>
    <t>Ильинская СОШ</t>
  </si>
  <si>
    <t>104-д</t>
  </si>
  <si>
    <t>Масленникова</t>
  </si>
  <si>
    <t>Софья</t>
  </si>
  <si>
    <t>105-д</t>
  </si>
  <si>
    <t>Ромашко</t>
  </si>
  <si>
    <t>106-д</t>
  </si>
  <si>
    <t>Телышева</t>
  </si>
  <si>
    <t>Татьяна</t>
  </si>
  <si>
    <t>107-д</t>
  </si>
  <si>
    <t xml:space="preserve">Алёхина </t>
  </si>
  <si>
    <t>Озерецкая СОШ</t>
  </si>
  <si>
    <t>901-д</t>
  </si>
  <si>
    <t>Александрова</t>
  </si>
  <si>
    <t>902-д</t>
  </si>
  <si>
    <t>Владимирова</t>
  </si>
  <si>
    <t>903-д</t>
  </si>
  <si>
    <t>Маслова</t>
  </si>
  <si>
    <t>Алина</t>
  </si>
  <si>
    <t>904-д</t>
  </si>
  <si>
    <t>Гузанова</t>
  </si>
  <si>
    <t>905-д</t>
  </si>
  <si>
    <t>Афанасьева</t>
  </si>
  <si>
    <t>Наталья</t>
  </si>
  <si>
    <t>906-д</t>
  </si>
  <si>
    <t>Шапина</t>
  </si>
  <si>
    <t>Снежанна</t>
  </si>
  <si>
    <t>907-д</t>
  </si>
  <si>
    <t xml:space="preserve">Лощилова </t>
  </si>
  <si>
    <t>908-д</t>
  </si>
  <si>
    <t>Кира</t>
  </si>
  <si>
    <t>909-д</t>
  </si>
  <si>
    <t>Федорова</t>
  </si>
  <si>
    <t>910-д</t>
  </si>
  <si>
    <t>Лазарева</t>
  </si>
  <si>
    <t>911-д</t>
  </si>
  <si>
    <t>Силкина</t>
  </si>
  <si>
    <t>Алёна</t>
  </si>
  <si>
    <t>Малодубенская СОШ</t>
  </si>
  <si>
    <t>912-д</t>
  </si>
  <si>
    <t>Носкова</t>
  </si>
  <si>
    <t>Олеся</t>
  </si>
  <si>
    <t>913-д</t>
  </si>
  <si>
    <t>Жамакочян</t>
  </si>
  <si>
    <t>801-м</t>
  </si>
  <si>
    <t xml:space="preserve">Юрченков </t>
  </si>
  <si>
    <t>Илья</t>
  </si>
  <si>
    <t>802-м</t>
  </si>
  <si>
    <t>Якубов</t>
  </si>
  <si>
    <t>Рустам</t>
  </si>
  <si>
    <t>В-Горская ООШ</t>
  </si>
  <si>
    <t>803-м</t>
  </si>
  <si>
    <t>Батраков</t>
  </si>
  <si>
    <t>Артём</t>
  </si>
  <si>
    <t>804-м</t>
  </si>
  <si>
    <t>Буранкин</t>
  </si>
  <si>
    <t>Александр</t>
  </si>
  <si>
    <t>805-м</t>
  </si>
  <si>
    <t>Розиков</t>
  </si>
  <si>
    <t>Фарух</t>
  </si>
  <si>
    <t>806 -м</t>
  </si>
  <si>
    <t>Эм</t>
  </si>
  <si>
    <t>807-м</t>
  </si>
  <si>
    <t>Зайцев</t>
  </si>
  <si>
    <t>Дмитрий</t>
  </si>
  <si>
    <t>808-м</t>
  </si>
  <si>
    <t>Вафодоров</t>
  </si>
  <si>
    <t>Навруз</t>
  </si>
  <si>
    <t>809-м</t>
  </si>
  <si>
    <t>Назаров</t>
  </si>
  <si>
    <t>810 -м</t>
  </si>
  <si>
    <t>Дроздов</t>
  </si>
  <si>
    <t>Павел</t>
  </si>
  <si>
    <t>811-м</t>
  </si>
  <si>
    <t>Федоренко</t>
  </si>
  <si>
    <t>Владислав</t>
  </si>
  <si>
    <t>812- м</t>
  </si>
  <si>
    <t>Горин</t>
  </si>
  <si>
    <t>Алексей</t>
  </si>
  <si>
    <t>813-м</t>
  </si>
  <si>
    <t xml:space="preserve">Кондрашин </t>
  </si>
  <si>
    <t>Артем</t>
  </si>
  <si>
    <t>814 -м</t>
  </si>
  <si>
    <t>Потапов</t>
  </si>
  <si>
    <t>Росток</t>
  </si>
  <si>
    <t>815- м</t>
  </si>
  <si>
    <t>Борнусов</t>
  </si>
  <si>
    <t>Максим</t>
  </si>
  <si>
    <t>816 - м</t>
  </si>
  <si>
    <t>Будкин</t>
  </si>
  <si>
    <t>Даниил</t>
  </si>
  <si>
    <t>817-м</t>
  </si>
  <si>
    <t>Кузнецов</t>
  </si>
  <si>
    <t>818- м</t>
  </si>
  <si>
    <t>819 -м</t>
  </si>
  <si>
    <t>Игнатов</t>
  </si>
  <si>
    <t>701-м</t>
  </si>
  <si>
    <t>Мишкин</t>
  </si>
  <si>
    <t>702-м</t>
  </si>
  <si>
    <t>Попов</t>
  </si>
  <si>
    <t>Андрей</t>
  </si>
  <si>
    <t>703-м</t>
  </si>
  <si>
    <t>Шпагин</t>
  </si>
  <si>
    <t>704 - м</t>
  </si>
  <si>
    <t>Федорин</t>
  </si>
  <si>
    <t>Антон</t>
  </si>
  <si>
    <t>705-м</t>
  </si>
  <si>
    <t>Ханин</t>
  </si>
  <si>
    <t>Денис</t>
  </si>
  <si>
    <t>111-м</t>
  </si>
  <si>
    <t>Калимбетов</t>
  </si>
  <si>
    <t>Константин</t>
  </si>
  <si>
    <t>112-м</t>
  </si>
  <si>
    <t>Сарычев</t>
  </si>
  <si>
    <t>113-м</t>
  </si>
  <si>
    <t>Данилов</t>
  </si>
  <si>
    <t>Сергей</t>
  </si>
  <si>
    <t>114-м</t>
  </si>
  <si>
    <t>Лебедев</t>
  </si>
  <si>
    <t>115-м</t>
  </si>
  <si>
    <t xml:space="preserve">Жильцов </t>
  </si>
  <si>
    <t>Егор</t>
  </si>
  <si>
    <t>116-м</t>
  </si>
  <si>
    <t>Вертунов</t>
  </si>
  <si>
    <t>Евгений</t>
  </si>
  <si>
    <t>117-м</t>
  </si>
  <si>
    <t>Цепилкин</t>
  </si>
  <si>
    <t>101-м</t>
  </si>
  <si>
    <t xml:space="preserve">Николин </t>
  </si>
  <si>
    <t>102-м</t>
  </si>
  <si>
    <t>Ляпушкин</t>
  </si>
  <si>
    <t>103-м</t>
  </si>
  <si>
    <t>Краюшкин</t>
  </si>
  <si>
    <t>104-м</t>
  </si>
  <si>
    <t>Субботин</t>
  </si>
  <si>
    <t>Никита</t>
  </si>
  <si>
    <t>105-м</t>
  </si>
  <si>
    <t>Телегин</t>
  </si>
  <si>
    <t>106-м</t>
  </si>
  <si>
    <t>Сошников</t>
  </si>
  <si>
    <t>Матвей</t>
  </si>
  <si>
    <t>107-м</t>
  </si>
  <si>
    <t>Влас</t>
  </si>
  <si>
    <t>Валентин</t>
  </si>
  <si>
    <t>108-м</t>
  </si>
  <si>
    <t xml:space="preserve">Альдибеков </t>
  </si>
  <si>
    <t>901- м</t>
  </si>
  <si>
    <t>Евдокимов</t>
  </si>
  <si>
    <t>902-м</t>
  </si>
  <si>
    <t>Кокин</t>
  </si>
  <si>
    <t>903-м</t>
  </si>
  <si>
    <t>Бутаков</t>
  </si>
  <si>
    <t>Виталий</t>
  </si>
  <si>
    <t>904-м</t>
  </si>
  <si>
    <t>Зобов</t>
  </si>
  <si>
    <t>905-м</t>
  </si>
  <si>
    <t>Замараев</t>
  </si>
  <si>
    <t>906- м</t>
  </si>
  <si>
    <t>Шитиков</t>
  </si>
  <si>
    <t>Кирилл</t>
  </si>
  <si>
    <t>907-м</t>
  </si>
  <si>
    <t xml:space="preserve">Крестников </t>
  </si>
  <si>
    <t>Василий</t>
  </si>
  <si>
    <t>908-м</t>
  </si>
  <si>
    <t>Сбитнев</t>
  </si>
  <si>
    <t xml:space="preserve">909- м </t>
  </si>
  <si>
    <t>Галаев</t>
  </si>
  <si>
    <t>910-м</t>
  </si>
  <si>
    <t>Хохряков</t>
  </si>
  <si>
    <t>911-м</t>
  </si>
  <si>
    <t>Вертипорох</t>
  </si>
  <si>
    <t>Иван</t>
  </si>
  <si>
    <t>912-м</t>
  </si>
  <si>
    <t xml:space="preserve">Кауров </t>
  </si>
  <si>
    <t>913-м</t>
  </si>
  <si>
    <t>Горячев</t>
  </si>
  <si>
    <t>914-м</t>
  </si>
  <si>
    <t>915-м</t>
  </si>
  <si>
    <t>Чиванов</t>
  </si>
  <si>
    <t>916-м</t>
  </si>
  <si>
    <t>Вулканов</t>
  </si>
  <si>
    <t>917-м</t>
  </si>
  <si>
    <t>Фёдоров</t>
  </si>
  <si>
    <t>Рейтинг</t>
  </si>
  <si>
    <t>Шифр</t>
  </si>
  <si>
    <t>время</t>
  </si>
  <si>
    <t>место</t>
  </si>
  <si>
    <t>баллы</t>
  </si>
  <si>
    <t>сумма баллов</t>
  </si>
  <si>
    <t>Статус</t>
  </si>
  <si>
    <t xml:space="preserve">Протокол от 18.11.2013  № 1  </t>
  </si>
  <si>
    <t>оценка</t>
  </si>
  <si>
    <t>Победитель</t>
  </si>
  <si>
    <t>Призёр</t>
  </si>
  <si>
    <t>неявка</t>
  </si>
  <si>
    <t>Учитель</t>
  </si>
  <si>
    <t>Статус 2012-13</t>
  </si>
  <si>
    <t>Сорокин</t>
  </si>
  <si>
    <t>Худкина В.В.</t>
  </si>
  <si>
    <t>Родионов А.В.</t>
  </si>
  <si>
    <t>Мелешкина ЕЕ</t>
  </si>
  <si>
    <t>Золотова М.А.</t>
  </si>
  <si>
    <t>Медведева АА</t>
  </si>
  <si>
    <t>Рунов С.А.</t>
  </si>
  <si>
    <t>Колесова Л.Н.</t>
  </si>
  <si>
    <t>Егорова М.А.</t>
  </si>
  <si>
    <t>Чуешкова ЕВ</t>
  </si>
  <si>
    <t>Зуева Н.В.</t>
  </si>
  <si>
    <t>Глухова О.А.</t>
  </si>
  <si>
    <t>Леонов А.Е.</t>
  </si>
  <si>
    <t>Хлысталова ОИ</t>
  </si>
  <si>
    <t>Муркин С.В.</t>
  </si>
  <si>
    <t xml:space="preserve">                  -   утвердить следующие результаты участников олимпиады</t>
  </si>
  <si>
    <t xml:space="preserve">                 -   направить на региональный этап олимпиады по физической культуре:</t>
  </si>
  <si>
    <t xml:space="preserve">                          Телышеву Татьяну, учащуюся 10 класса МБОУ "Ликино-Дулёвская гимназия"</t>
  </si>
  <si>
    <t xml:space="preserve">                          Чуешкова Дениса, учащегося 10 класса МАОУ "Давыдовский лицей"</t>
  </si>
  <si>
    <t xml:space="preserve">                     1. Призеров регионального этапа 2012-2013 у.г.</t>
  </si>
  <si>
    <t xml:space="preserve">                     2. Победителей муниципального этапа 2013-201ё4 у.г.</t>
  </si>
  <si>
    <t>заседания жюри муниципального этапа олимпиады по физической культуры 2013-2014 у.г.</t>
  </si>
  <si>
    <t>Жюри в составе:</t>
  </si>
  <si>
    <t xml:space="preserve">          -   практика:         Ивлева О.Ю.,учитель МБОУ "Ликино-Дулёвская гимназия"       </t>
  </si>
  <si>
    <t xml:space="preserve">                                       Ганенков В.К., тренер- преподаватель МБОУ ДОД "Давыдовская ДЮСШ"</t>
  </si>
  <si>
    <t>Ганенков И. В., тренер- преподаватель МБОУ ДОД "Давыдовская ДЮСШ"</t>
  </si>
  <si>
    <t>Шкодкин А.Е., тренер- преподаватель МБОУ ДОД "Давыдовская ДЮСШ"</t>
  </si>
  <si>
    <t xml:space="preserve">        -    теория:              Худкина В.В., учитель МБОУ "Мисцевская ООШ № 1"             </t>
  </si>
  <si>
    <t xml:space="preserve">                                       Сахарова И.С., учитель МАОУ "Давыдовская гимназия"</t>
  </si>
  <si>
    <t xml:space="preserve">                                        Пастухов С.В., учитель МАОУ "Куровская СОШ № 2"</t>
  </si>
  <si>
    <t xml:space="preserve">                                        Курузов А.Ю., учитель МАОУ "Демиховский лицей</t>
  </si>
  <si>
    <t xml:space="preserve">                                        Клочкова Ю.В., учитель МАОУ "Ликино-Дулёвский лицей"</t>
  </si>
  <si>
    <t xml:space="preserve">                                        Шумов А.Ю., учитель МБОУ " Кабановская СОШ"</t>
  </si>
  <si>
    <t>Результаты по физической культуре 2013-2014 у.г. . Девочки.   7-8 класс.</t>
  </si>
  <si>
    <t xml:space="preserve">Примечание: в соответствии с Положением о всероссийской олимпиаде победителями и призёрами могут быть учащиеся, </t>
  </si>
  <si>
    <t>набравшие более 50 баллов, участник, набравший наибольшую сумму баллов по итогам всех испытаний, является победителем. …</t>
  </si>
  <si>
    <t>… Количество призёров не может превышать 25 % от количества участников.</t>
  </si>
  <si>
    <t>Результаты по физической культуре 2013-2014 у.г. . Девочки.    9 класс .</t>
  </si>
  <si>
    <t>Результаты по физической культуре 2013-2014 у.г. . Девочки.   10-11 класс .</t>
  </si>
  <si>
    <t xml:space="preserve">                            Александрову Анну, учащуюся  9 класса МБОУ "Авсюнинская СОШ"</t>
  </si>
  <si>
    <t xml:space="preserve">                           Нестерову Светлану, учащуюся 11 класса МАОУ "Куровская гимназия"</t>
  </si>
  <si>
    <t>Результаты по физической культуре 2013-2014 у.г. . Мальчики.   7-8  класс .</t>
  </si>
  <si>
    <t>Результаты по физической культуре 2013-2014 у.г. . Мальчики.   9   класс .</t>
  </si>
  <si>
    <t>Минаева Н.П.</t>
  </si>
  <si>
    <t>Молчанов В.В.</t>
  </si>
  <si>
    <t>Кузнецова НФ</t>
  </si>
  <si>
    <t>Казакова Т.А.</t>
  </si>
  <si>
    <t>Бег</t>
  </si>
  <si>
    <t>Баскетбол</t>
  </si>
  <si>
    <t>Теория</t>
  </si>
  <si>
    <t>Родионов А.В</t>
  </si>
  <si>
    <t>Хлысталова О.И.</t>
  </si>
  <si>
    <t>Баринов Н.В.</t>
  </si>
  <si>
    <t>Результаты по физической культуре 2013-2014 у.г. . Мальчики.   10-11   класс .</t>
  </si>
  <si>
    <t>Мишина М.В.</t>
  </si>
  <si>
    <t xml:space="preserve">                           Галаева Дмитрия, учащегося 9 класса МБОУ "Ликино-Дулёвская гимназия" </t>
  </si>
  <si>
    <t xml:space="preserve">                          Субботина Никиту , учащегося 10 класса МАОУ "куровская СОШ № 2"</t>
  </si>
  <si>
    <t xml:space="preserve">Постановили: </t>
  </si>
  <si>
    <t>Протокол №  2  от  20.11 .2013</t>
  </si>
  <si>
    <t>заседания жюри муниципального этапа олимпиады по русскому языку в 2013-2014 у.г.</t>
  </si>
  <si>
    <t>Присутствовали: Нефёдова Н.В. - председатель жюри;              
Аркадскова Тамара Алексеевна, МБОУ «Кабановская СОШ»; Борзых Наталья Михайловна, МАОУ «Куровская СОШ №6»;
Быкова Светлана Александровна, МАОУ «Ликино-Дулевский лицей»; Гришина Елена Евгеньевна, МБОУ «Ново-Снопковская ООШ»; Кирьянова Лариса Викторовна, МАОУ «Куровская гимназия»; Китаева Ирина Викторовна, МБОУ «Ликино-Дулевская СОШ №5»; Котусова Нелянорда Владимировна, МАОУ «Ликино-Дулевский лицей»; Маругина Лариса Никифоровна, МБОУ «Куровская СОШ №1»; Носова Татьяна Николаевна, МБОУ «Ликино-Дулевская гимназия»; Пуговкина Наталья Александровна, МБОУ «Ликино-Дулевская гимназия»; Русакова Светлана Леонидовна, МАОУ «Давыдовская гимназия»; Царёва Оксана Васильевна, МБОУ «Горская ООШ»; Шевчик Надежда Викторовна, МБОУ «Дрезненская гимназия».</t>
  </si>
  <si>
    <t>На основании Положения о региональном этапе всероссийской олимпиады школьников, утвержденного Приказом</t>
  </si>
  <si>
    <t>министра образования Мосоквской области № 1866 от 07.09.2010 года:</t>
  </si>
  <si>
    <t>1. утвердить следующие результаты;</t>
  </si>
  <si>
    <t>3. направить на областную олимпиаду по русскому языку:</t>
  </si>
  <si>
    <r>
      <t xml:space="preserve">Смирнову Владлену, </t>
    </r>
    <r>
      <rPr>
        <sz val="12"/>
        <rFont val="Times New Roman"/>
        <family val="1"/>
      </rPr>
      <t xml:space="preserve">учащуюся 9 класса </t>
    </r>
    <r>
      <rPr>
        <b/>
        <sz val="12"/>
        <rFont val="Times New Roman"/>
        <family val="1"/>
      </rPr>
      <t xml:space="preserve">МАОУ «Куровская гимназия»,                                                                                                    </t>
    </r>
  </si>
  <si>
    <r>
      <t xml:space="preserve">Жандарову Юлию, </t>
    </r>
    <r>
      <rPr>
        <sz val="12"/>
        <rFont val="Times New Roman"/>
        <family val="1"/>
      </rPr>
      <t xml:space="preserve">учащуюся 10 класса </t>
    </r>
    <r>
      <rPr>
        <b/>
        <sz val="12"/>
        <rFont val="Times New Roman"/>
        <family val="1"/>
      </rPr>
      <t>НОУ "Школа  Росток",</t>
    </r>
  </si>
  <si>
    <r>
      <t xml:space="preserve">Проценюк Екатерину, </t>
    </r>
    <r>
      <rPr>
        <sz val="12"/>
        <rFont val="Times New Roman"/>
        <family val="1"/>
      </rPr>
      <t xml:space="preserve">учащуюся 11 класса </t>
    </r>
    <r>
      <rPr>
        <b/>
        <sz val="12"/>
        <rFont val="Times New Roman"/>
        <family val="1"/>
      </rPr>
      <t>МАОУ «Куровская гимназия».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</t>
    </r>
  </si>
  <si>
    <t>Результаты олимпиады по русскому языку.  7 класс.   2013 г.</t>
  </si>
  <si>
    <t>МОУ</t>
  </si>
  <si>
    <t>Задания</t>
  </si>
  <si>
    <t>Итого</t>
  </si>
  <si>
    <t>Результат</t>
  </si>
  <si>
    <t>ФИО  учителя</t>
  </si>
  <si>
    <t>Результат в 2012-2013 уч.г.</t>
  </si>
  <si>
    <t xml:space="preserve">Попова </t>
  </si>
  <si>
    <t>Марина</t>
  </si>
  <si>
    <t>Рыбкина А.А.</t>
  </si>
  <si>
    <t>Бляблина</t>
  </si>
  <si>
    <t>Белова Е.В.</t>
  </si>
  <si>
    <t>Лыткина</t>
  </si>
  <si>
    <t>Крылова Ю.В.</t>
  </si>
  <si>
    <t>Белов</t>
  </si>
  <si>
    <t>Трынова Н.А.</t>
  </si>
  <si>
    <t>Федотова</t>
  </si>
  <si>
    <t>Гребенькова Н.И.</t>
  </si>
  <si>
    <t>Киржаков</t>
  </si>
  <si>
    <t>Китаева И В</t>
  </si>
  <si>
    <t>Крутикова</t>
  </si>
  <si>
    <t>Арина</t>
  </si>
  <si>
    <t>Елисова Л.А.</t>
  </si>
  <si>
    <t>Кубышкин</t>
  </si>
  <si>
    <t>Кротова Т.С.</t>
  </si>
  <si>
    <t>Казакевич</t>
  </si>
  <si>
    <t>Кирьянова Л.В.</t>
  </si>
  <si>
    <t>Егиазаров</t>
  </si>
  <si>
    <t>Вазген</t>
  </si>
  <si>
    <t>Галядкина В.М.</t>
  </si>
  <si>
    <t>Дата проведения 17.11.2013 /23.11.2013</t>
  </si>
  <si>
    <t>Место проведения МБОУ "Ликино-Дулевская СОШ №5"/ МБОУ "Дрезненская гимназия"</t>
  </si>
  <si>
    <t xml:space="preserve">Косовская </t>
  </si>
  <si>
    <t>КузнецоваО.В.</t>
  </si>
  <si>
    <t>Орешкина</t>
  </si>
  <si>
    <t>Шомина А.В.</t>
  </si>
  <si>
    <t>Маркова</t>
  </si>
  <si>
    <t>Рузаева Т.С.</t>
  </si>
  <si>
    <t>Долженок</t>
  </si>
  <si>
    <t>Матвей С.П.</t>
  </si>
  <si>
    <t xml:space="preserve">Крутелёва </t>
  </si>
  <si>
    <t>Шишкова И.Г.</t>
  </si>
  <si>
    <t xml:space="preserve">Сенокосова </t>
  </si>
  <si>
    <t>Юлия</t>
  </si>
  <si>
    <t>Носова И.В.</t>
  </si>
  <si>
    <t>Короткова</t>
  </si>
  <si>
    <t>Исайкина Л. Н.</t>
  </si>
  <si>
    <t>Денисова</t>
  </si>
  <si>
    <t>Губинская СОШ</t>
  </si>
  <si>
    <t>Ерохина Н.К.</t>
  </si>
  <si>
    <t xml:space="preserve">Бондарева </t>
  </si>
  <si>
    <t>Анциферовская ООШ</t>
  </si>
  <si>
    <t>Миронова Ю.Н.</t>
  </si>
  <si>
    <t>Судакова</t>
  </si>
  <si>
    <t>Голубева Е.А.</t>
  </si>
  <si>
    <t>Бучкин</t>
  </si>
  <si>
    <t>Михаил</t>
  </si>
  <si>
    <t>Запутновская СОШ</t>
  </si>
  <si>
    <t>Чугуевская Н.И.</t>
  </si>
  <si>
    <t xml:space="preserve">Козина </t>
  </si>
  <si>
    <t>Елизавета</t>
  </si>
  <si>
    <t>Абрамовская ООШ</t>
  </si>
  <si>
    <t>Кожухова М.А.</t>
  </si>
  <si>
    <t>Маркина</t>
  </si>
  <si>
    <t>Филиппова Г.И.</t>
  </si>
  <si>
    <t>Левчук</t>
  </si>
  <si>
    <t>Галина</t>
  </si>
  <si>
    <t>Кузнецова Н.В.</t>
  </si>
  <si>
    <t xml:space="preserve">Красоха </t>
  </si>
  <si>
    <t>Горская ООШ</t>
  </si>
  <si>
    <t>Царёва О.В.</t>
  </si>
  <si>
    <t>Результаты олимпиады по русскому языку.  8 класс.   2013 г.</t>
  </si>
  <si>
    <t xml:space="preserve">Косолапов </t>
  </si>
  <si>
    <t>Шевчик Н.В.</t>
  </si>
  <si>
    <t>Астапенко</t>
  </si>
  <si>
    <t>Игорь</t>
  </si>
  <si>
    <t xml:space="preserve">Меженева </t>
  </si>
  <si>
    <t>Аркадскова Т.А.</t>
  </si>
  <si>
    <t>Урываев</t>
  </si>
  <si>
    <t>Мурзова Т.В.</t>
  </si>
  <si>
    <t xml:space="preserve">Ханбикова </t>
  </si>
  <si>
    <t>Носова Т.Н.</t>
  </si>
  <si>
    <t xml:space="preserve">Наумкина </t>
  </si>
  <si>
    <t>Рунова Л.В.</t>
  </si>
  <si>
    <t>Хонявина</t>
  </si>
  <si>
    <t>Быкова С.А.</t>
  </si>
  <si>
    <t>Кононов</t>
  </si>
  <si>
    <t>Герман</t>
  </si>
  <si>
    <t xml:space="preserve">Шатайло </t>
  </si>
  <si>
    <t>Ольга</t>
  </si>
  <si>
    <t>Печалова Н.Ю.</t>
  </si>
  <si>
    <t>Саакян</t>
  </si>
  <si>
    <t>Кирилина Н.С.</t>
  </si>
  <si>
    <t>Малахова</t>
  </si>
  <si>
    <t>Салтыкова В.Е.</t>
  </si>
  <si>
    <t xml:space="preserve">Галимова </t>
  </si>
  <si>
    <t>Кузнецова О.В.</t>
  </si>
  <si>
    <t>Евдокимова</t>
  </si>
  <si>
    <t>Л-Дулёвская ООШ № 3</t>
  </si>
  <si>
    <t>Рассоха Г.В.</t>
  </si>
  <si>
    <t>Львов</t>
  </si>
  <si>
    <t>Роман</t>
  </si>
  <si>
    <t>Жигалова Н.В.</t>
  </si>
  <si>
    <t>Манаенкова</t>
  </si>
  <si>
    <t>Виктория</t>
  </si>
  <si>
    <t>Чумагина О.Н.</t>
  </si>
  <si>
    <t>Палтушев</t>
  </si>
  <si>
    <t>Степнова Т И</t>
  </si>
  <si>
    <t>Думнова</t>
  </si>
  <si>
    <t>Янчикова М.Н.</t>
  </si>
  <si>
    <t>Жабин</t>
  </si>
  <si>
    <t>Пирязева</t>
  </si>
  <si>
    <t>Костенко</t>
  </si>
  <si>
    <t xml:space="preserve">Язькова </t>
  </si>
  <si>
    <t>Голицына Н.Е.</t>
  </si>
  <si>
    <t xml:space="preserve">Лашков </t>
  </si>
  <si>
    <t>Виктор</t>
  </si>
  <si>
    <t>Заволенская ООШ</t>
  </si>
  <si>
    <t>Разнобарская И.А.</t>
  </si>
  <si>
    <t>Герасимов</t>
  </si>
  <si>
    <t>Павлова О.Н.</t>
  </si>
  <si>
    <t xml:space="preserve">Лазарева </t>
  </si>
  <si>
    <t>Макаренко И.А.</t>
  </si>
  <si>
    <t>Капалина</t>
  </si>
  <si>
    <t>Бокова О.В.</t>
  </si>
  <si>
    <t>Старкова</t>
  </si>
  <si>
    <t xml:space="preserve">Евгения </t>
  </si>
  <si>
    <t>Самедова М.В.</t>
  </si>
  <si>
    <t>Фуфлыгина</t>
  </si>
  <si>
    <t>Людмила</t>
  </si>
  <si>
    <t>Пахлова Е.В.</t>
  </si>
  <si>
    <t xml:space="preserve">Колоянова </t>
  </si>
  <si>
    <t>Битюкова</t>
  </si>
  <si>
    <t>Ново-Снопковская ООШ</t>
  </si>
  <si>
    <t>Гришина Е.Е.</t>
  </si>
  <si>
    <t>Ермаков</t>
  </si>
  <si>
    <t>Калинина Н.Н.</t>
  </si>
  <si>
    <t>Паршикова</t>
  </si>
  <si>
    <t>Мусатова Н.В.</t>
  </si>
  <si>
    <t>Результаты олимпиады по русскому языку.  9 класс.   2013 г.</t>
  </si>
  <si>
    <t>Смирнова</t>
  </si>
  <si>
    <t>Владлена</t>
  </si>
  <si>
    <t>Волкова</t>
  </si>
  <si>
    <t>Борзых Н.М.</t>
  </si>
  <si>
    <t>Алексеева</t>
  </si>
  <si>
    <t>Алена</t>
  </si>
  <si>
    <t>Крючкова Н.С.</t>
  </si>
  <si>
    <t>Трубицына</t>
  </si>
  <si>
    <t>Зимина</t>
  </si>
  <si>
    <t>Малёва О.Б.</t>
  </si>
  <si>
    <t>Сидоров</t>
  </si>
  <si>
    <t>Вячеслав</t>
  </si>
  <si>
    <t>Фогель</t>
  </si>
  <si>
    <t>Тяглова</t>
  </si>
  <si>
    <t>Наташа</t>
  </si>
  <si>
    <t>Маругина Л.Н.</t>
  </si>
  <si>
    <t>Затрутин</t>
  </si>
  <si>
    <t>Кукушкина</t>
  </si>
  <si>
    <t>Нечаева Т.М.</t>
  </si>
  <si>
    <t>Сучкова</t>
  </si>
  <si>
    <t xml:space="preserve">Рогова           </t>
  </si>
  <si>
    <t xml:space="preserve">    Мария</t>
  </si>
  <si>
    <t>Рябова</t>
  </si>
  <si>
    <t>Павлова</t>
  </si>
  <si>
    <t>Юшкин</t>
  </si>
  <si>
    <t>Карапетян</t>
  </si>
  <si>
    <t>Карен</t>
  </si>
  <si>
    <t>Фетуллаева</t>
  </si>
  <si>
    <t>Анфиногенова</t>
  </si>
  <si>
    <t>Елена</t>
  </si>
  <si>
    <t>Талиева Л.П.</t>
  </si>
  <si>
    <t>Максимова</t>
  </si>
  <si>
    <t>Саввичева О В</t>
  </si>
  <si>
    <t>Зинченко</t>
  </si>
  <si>
    <t>Юркинская ООШ</t>
  </si>
  <si>
    <t>Левкоева А.Е.</t>
  </si>
  <si>
    <t>Королёв</t>
  </si>
  <si>
    <t>Чумин</t>
  </si>
  <si>
    <t>Алексеева Н.С.</t>
  </si>
  <si>
    <t>Лавренёв</t>
  </si>
  <si>
    <t xml:space="preserve">Добрецова </t>
  </si>
  <si>
    <t>Балашова</t>
  </si>
  <si>
    <t>Серова</t>
  </si>
  <si>
    <t>Котусова Н.В.</t>
  </si>
  <si>
    <t>Курешова</t>
  </si>
  <si>
    <t>Сокольцова</t>
  </si>
  <si>
    <t>Мацкевич</t>
  </si>
  <si>
    <t>Мараховская Л.В.</t>
  </si>
  <si>
    <t xml:space="preserve">Фалина </t>
  </si>
  <si>
    <t>Результаты олимпиады по русскому языку.  10 класс.   2013 г.</t>
  </si>
  <si>
    <t>Жандарова</t>
  </si>
  <si>
    <t>РОСТОК</t>
  </si>
  <si>
    <t>Немова</t>
  </si>
  <si>
    <t>Русакова С.Л.</t>
  </si>
  <si>
    <t>Вишнивецкая</t>
  </si>
  <si>
    <t>Егорова</t>
  </si>
  <si>
    <t>Лидия</t>
  </si>
  <si>
    <t>Пажога Н.М.</t>
  </si>
  <si>
    <t xml:space="preserve">Щетинина </t>
  </si>
  <si>
    <t>Солнцева</t>
  </si>
  <si>
    <t xml:space="preserve">Бодрова </t>
  </si>
  <si>
    <t>Юля</t>
  </si>
  <si>
    <t>Комиссарова</t>
  </si>
  <si>
    <t>Желудкова М.Г.</t>
  </si>
  <si>
    <t>Митягина</t>
  </si>
  <si>
    <t>Кочеткова В.В.</t>
  </si>
  <si>
    <t>Любченко</t>
  </si>
  <si>
    <t>Капустина Е.В.</t>
  </si>
  <si>
    <t>Степанова</t>
  </si>
  <si>
    <t>Петрик</t>
  </si>
  <si>
    <t>Николай</t>
  </si>
  <si>
    <t xml:space="preserve">Артемьева </t>
  </si>
  <si>
    <t>Нагорная</t>
  </si>
  <si>
    <t>Крылова</t>
  </si>
  <si>
    <t>Шелудянкина</t>
  </si>
  <si>
    <t>Серёгин</t>
  </si>
  <si>
    <t>Гунзер</t>
  </si>
  <si>
    <t>Тамара</t>
  </si>
  <si>
    <t>Нефедова Н.В,</t>
  </si>
  <si>
    <t>Дударенко</t>
  </si>
  <si>
    <t>Демкина</t>
  </si>
  <si>
    <t>Результаты олимпиады по русскому языку.  11 класс.   2013 г.</t>
  </si>
  <si>
    <t>Проценюк</t>
  </si>
  <si>
    <t>Бадма-Халгаева</t>
  </si>
  <si>
    <t>Иляна</t>
  </si>
  <si>
    <t>Щедрина</t>
  </si>
  <si>
    <t>Закора</t>
  </si>
  <si>
    <t>Владислава</t>
  </si>
  <si>
    <t>Семичева</t>
  </si>
  <si>
    <t>Васильева Л.М.</t>
  </si>
  <si>
    <t>Романова</t>
  </si>
  <si>
    <t>Пуговкина</t>
  </si>
  <si>
    <t>Рогова</t>
  </si>
  <si>
    <t>Минькина</t>
  </si>
  <si>
    <t>Пуговкина Н.А.</t>
  </si>
  <si>
    <t>Крутелёва</t>
  </si>
  <si>
    <t xml:space="preserve">Сальникова </t>
  </si>
  <si>
    <t>Родякина Т.В.</t>
  </si>
  <si>
    <t xml:space="preserve">Ушенина </t>
  </si>
  <si>
    <t>Кулагина М.В.</t>
  </si>
  <si>
    <t>Овинникова</t>
  </si>
  <si>
    <t>Оксана</t>
  </si>
  <si>
    <t>Борисов</t>
  </si>
  <si>
    <t>Иванова</t>
  </si>
  <si>
    <t>Овечкина</t>
  </si>
  <si>
    <t>Вилов</t>
  </si>
  <si>
    <t>Болухтова</t>
  </si>
  <si>
    <t>Аксёнкина</t>
  </si>
  <si>
    <t>Вишнякова</t>
  </si>
  <si>
    <t>№п/п</t>
  </si>
  <si>
    <t>Фамилия участника</t>
  </si>
  <si>
    <t>Имя участника</t>
  </si>
  <si>
    <t>ФИО учителя</t>
  </si>
  <si>
    <t>ТЕСТ</t>
  </si>
  <si>
    <t>Практика</t>
  </si>
  <si>
    <t>Проект</t>
  </si>
  <si>
    <t>Баллов всего</t>
  </si>
  <si>
    <t>Победитель или призёр 2012-2013 у.г.</t>
  </si>
  <si>
    <t>Волосова</t>
  </si>
  <si>
    <t>Шляхина С.А.</t>
  </si>
  <si>
    <t>Юрченков</t>
  </si>
  <si>
    <t>Бобров В.П.</t>
  </si>
  <si>
    <t>призёр</t>
  </si>
  <si>
    <t>Горбунов</t>
  </si>
  <si>
    <t>Юдин В.И.</t>
  </si>
  <si>
    <t>46.3</t>
  </si>
  <si>
    <t>98.3</t>
  </si>
  <si>
    <t>Киселёва</t>
  </si>
  <si>
    <t>49.75</t>
  </si>
  <si>
    <t>97.75</t>
  </si>
  <si>
    <t>Дмитриев</t>
  </si>
  <si>
    <t>42.3</t>
  </si>
  <si>
    <t>97.3</t>
  </si>
  <si>
    <t>Чеботарь</t>
  </si>
  <si>
    <t>Оля</t>
  </si>
  <si>
    <t>Лашкова Л.Г.</t>
  </si>
  <si>
    <t>49.25</t>
  </si>
  <si>
    <t>94.25</t>
  </si>
  <si>
    <t>44.3</t>
  </si>
  <si>
    <t>81.3</t>
  </si>
  <si>
    <t xml:space="preserve">Чулкова </t>
  </si>
  <si>
    <t>Арсентьева О.А</t>
  </si>
  <si>
    <t>10 баллов</t>
  </si>
  <si>
    <t>Борискова Н.И.</t>
  </si>
  <si>
    <t>9 баллов</t>
  </si>
  <si>
    <t>Щетинин</t>
  </si>
  <si>
    <t>Федоров В.В.</t>
  </si>
  <si>
    <t>Ветчинова</t>
  </si>
  <si>
    <t>Мелешкина Е.Е.</t>
  </si>
  <si>
    <t>8 баллов</t>
  </si>
  <si>
    <t>Хапов</t>
  </si>
  <si>
    <t>Васильева</t>
  </si>
  <si>
    <t>Виолетта</t>
  </si>
  <si>
    <t>Попова Н А</t>
  </si>
  <si>
    <t>7 баллов</t>
  </si>
  <si>
    <t>Антонова Е.А.</t>
  </si>
  <si>
    <t>6 баллов</t>
  </si>
  <si>
    <t>Пышкин</t>
  </si>
  <si>
    <t>Бабий А.Г.</t>
  </si>
  <si>
    <t>Сыроегина</t>
  </si>
  <si>
    <t>5 баллов</t>
  </si>
  <si>
    <t>Медведева</t>
  </si>
  <si>
    <t>Калабухова</t>
  </si>
  <si>
    <t>Крутелева А.И.</t>
  </si>
  <si>
    <t>4 балла</t>
  </si>
  <si>
    <t>Коблов</t>
  </si>
  <si>
    <t>Соловьёв А.Н.</t>
  </si>
  <si>
    <t>не явился</t>
  </si>
  <si>
    <t>Алексеев</t>
  </si>
  <si>
    <t xml:space="preserve"> Михаил</t>
  </si>
  <si>
    <t>13 баллов</t>
  </si>
  <si>
    <t>Баранов</t>
  </si>
  <si>
    <t>Монахова К.С.</t>
  </si>
  <si>
    <t>12 баллов</t>
  </si>
  <si>
    <t>Воронин</t>
  </si>
  <si>
    <t>11 баллов</t>
  </si>
  <si>
    <t>Храмов</t>
  </si>
  <si>
    <t>Владимир</t>
  </si>
  <si>
    <t>Баулин А.С.</t>
  </si>
  <si>
    <t>Костылев</t>
  </si>
  <si>
    <t>Лебедева Н.Н.</t>
  </si>
  <si>
    <t>Калинкина Н.М.</t>
  </si>
  <si>
    <t>Соколова М.С.</t>
  </si>
  <si>
    <t xml:space="preserve">Будушина </t>
  </si>
  <si>
    <t>Орлова</t>
  </si>
  <si>
    <t>Анашкина</t>
  </si>
  <si>
    <t>Савельева М.Н.</t>
  </si>
  <si>
    <t>3 балла</t>
  </si>
  <si>
    <t>Руденко И.А.</t>
  </si>
  <si>
    <t>не явилась</t>
  </si>
  <si>
    <t>Уваров</t>
  </si>
  <si>
    <t>Рычков В.П.</t>
  </si>
  <si>
    <t>не вился</t>
  </si>
  <si>
    <t>Станислав</t>
  </si>
  <si>
    <t>Фонин С.Л.</t>
  </si>
  <si>
    <t>Шишкин</t>
  </si>
  <si>
    <t>Бучкина</t>
  </si>
  <si>
    <t>не вилась</t>
  </si>
  <si>
    <t>Результаты олимпиады по технологии.  9, 10 классы.   2013 г.</t>
  </si>
  <si>
    <t>Результаты олимпиады по технологии.  8 классы.   2013 г.</t>
  </si>
  <si>
    <t>Результаты олимпиады по технологии.  7 классы.   2013 г.</t>
  </si>
  <si>
    <t>Протокол  № 11 от 02.12.2013</t>
  </si>
  <si>
    <t xml:space="preserve">Присутствовали: Калинкина Наталья Михайловна - председатель жюри;              
Антонова Елена Александровна, МАОУ «Давыдовский лицей»; Савельева Марина Николаевна, МБОУ «Ново-Снопковская  ООШ»;
Мелешкина Елена Евгеньевна, МБОУ «Ликино-Дулевская ООЩ № 2»; Рычков Владимир Павлович, МАОУ «Демиховский лицей»; Фёдоров Вадим Валентинович, МБОУ «Озерецкая СОШ»; Муркин Сергей Владимирович, МБОУ «Демиховская гимназия». </t>
  </si>
  <si>
    <t xml:space="preserve">Волосову Анастасию, ученицу 9 класса МАОУ "Куровская СОШ № 2", победителя олимпиады по технологии           Юрченкова Ивана, ученика, 9 класса МАОУ "Куровская СОШ № 2, призёра олимпиады по технологии </t>
  </si>
  <si>
    <t>Протокол №  3  от  25.11 .2013</t>
  </si>
  <si>
    <t>заседания жюри муниципального этапа олимпиады по технологии в 2013-2014 у.г.</t>
  </si>
  <si>
    <t>2. направить на региональный этап всероссийской олимпиады  по технологии:</t>
  </si>
  <si>
    <t>Протокол №  6  от  28.11 .2013</t>
  </si>
  <si>
    <t>заседания жюри муниципального этапа олимпиады по экономике в 2013-2014 у.г.</t>
  </si>
  <si>
    <t xml:space="preserve">Присутствовали : Бурова Г.П., председатель жюри,  Балясникова О.А.,Дрезненская СОШ № 1, Кокина В.Ф., методист МБУ ДПО "УМЦ" </t>
  </si>
  <si>
    <t>2. направить на областную олимпиаду по экономике:</t>
  </si>
  <si>
    <t>Протокол №  18   от 10. 12 .2013</t>
  </si>
  <si>
    <t>заседания жюри муниципального этапа олимпиады по Искусству ( МХК) в 2013-2014 у.г.</t>
  </si>
  <si>
    <t xml:space="preserve">Присутствовали:Балаева Ольга Игоревна, МБОУ «Ликино-Дулёвская СОШ № 5», Борзых Н.М., ( Куровская СОШ № 6), Дружинина Т.В. ( Куровская СОШ № 1)
</t>
  </si>
  <si>
    <t>2. направить на областную олимпиаду по Искусству ( МХК)</t>
  </si>
  <si>
    <t xml:space="preserve">    - Пронкину Екатерину, учащуюся 9 класса МАОУ "Куровская СОШ № 6"</t>
  </si>
  <si>
    <t xml:space="preserve">    - Прощаеву Александру, учащуюся 10 класса МАОУ "Куровская гимназия"</t>
  </si>
  <si>
    <t xml:space="preserve">   -  Пуговкину Полину , учащуюся 11 класса МБОУ "Авсюнинская СОШ"</t>
  </si>
  <si>
    <t>Результаты олимпиады по МХК.  9 класс.   2013г.</t>
  </si>
  <si>
    <t>Результат 2012-2013</t>
  </si>
  <si>
    <t xml:space="preserve">Пронкина </t>
  </si>
  <si>
    <t>Борзых Н.М</t>
  </si>
  <si>
    <t>Соцкова А.В.</t>
  </si>
  <si>
    <t>Косатинова</t>
  </si>
  <si>
    <t>Поляница О.В.</t>
  </si>
  <si>
    <t>Васич</t>
  </si>
  <si>
    <t>Шустов</t>
  </si>
  <si>
    <t>Щербина Т.А.</t>
  </si>
  <si>
    <t>Результаты олимпиады по МХК.  10  класс.   2013г.</t>
  </si>
  <si>
    <t>Поебедитель</t>
  </si>
  <si>
    <t>Щетинина</t>
  </si>
  <si>
    <t xml:space="preserve">Миронова </t>
  </si>
  <si>
    <t>Стёпкина Н.В.</t>
  </si>
  <si>
    <t>Дружинина Т.В.</t>
  </si>
  <si>
    <t>Результаты олимпиады по МХК.  11  класс.   2013г.</t>
  </si>
  <si>
    <t>Журавлева</t>
  </si>
  <si>
    <t>Ираида</t>
  </si>
  <si>
    <t>Карпенко</t>
  </si>
  <si>
    <t>Сухарева М.И.</t>
  </si>
  <si>
    <t xml:space="preserve">          Лежневу Елизавету, учащуюся 11 класса МБОУ "Ликино-Дулёвская гимназия"</t>
  </si>
  <si>
    <t>Фамилия уч-ся</t>
  </si>
  <si>
    <t>Имя уч-ся</t>
  </si>
  <si>
    <t>Тест</t>
  </si>
  <si>
    <t>Итого баллов</t>
  </si>
  <si>
    <t xml:space="preserve">ФИО учителя </t>
  </si>
  <si>
    <t>Лежнева</t>
  </si>
  <si>
    <t>Петрова И.В.</t>
  </si>
  <si>
    <t>Аржевикина</t>
  </si>
  <si>
    <t>Буянова Н.П.</t>
  </si>
  <si>
    <t>Узбекова Ю.Х.</t>
  </si>
  <si>
    <t>Момотова</t>
  </si>
  <si>
    <t>Горбунова О.В.</t>
  </si>
  <si>
    <t>Усанова</t>
  </si>
  <si>
    <t>Нина</t>
  </si>
  <si>
    <t>Романова С.Е.</t>
  </si>
  <si>
    <t>Макцев</t>
  </si>
  <si>
    <t>Воронова</t>
  </si>
  <si>
    <t>Балясникова О.А.</t>
  </si>
  <si>
    <t>Костин</t>
  </si>
  <si>
    <t>Долгова</t>
  </si>
  <si>
    <t>Селдушова</t>
  </si>
  <si>
    <t xml:space="preserve">Протокол от 16.11.2013  № 4  </t>
  </si>
  <si>
    <t>заседания жюри муниципального этапа олимпиады по обществознанию 2013-2014 у.г.</t>
  </si>
  <si>
    <t>1. Никитушкина Лариса Дмитриевна, председатель экспертной комиссии, учитель МАОУ "Ликино-Дулевский лицей"</t>
  </si>
  <si>
    <t>2. Пшеничникова Ирина Геннадьевна, учитель обществознания МБОУ "Мисцевская ООШ №1"</t>
  </si>
  <si>
    <t>3. Апестина Надежда Владиславовна, учитель обществознания МБОУ "Ново-Снопковская СОШ"</t>
  </si>
  <si>
    <t>4. Банцекина Лариса Дмитриевна, учитель обществознания МБОУ "Соболевская СОШ"</t>
  </si>
  <si>
    <t>5. Тишкина Марина Константиновна, учитель обществознания МБОУ "Авсюнинская СОШ"</t>
  </si>
  <si>
    <t>6. Силкин Иван Дмитриевич, учитель обществознания МБОУ "Малодубенская СОШ"</t>
  </si>
  <si>
    <t>7. Макридина Анна Николаевна, учитель обществознания МБОУ "Дрезненская СОШ №1"</t>
  </si>
  <si>
    <t>8. Богатырева Ольга Юрьевна, учитель обществознания МБОУ "Дрезненская гимназия"</t>
  </si>
  <si>
    <t>9. Смирнова Татьяна Николаевна, учитель обществознания МАОУ "Давыдовская гимназия"</t>
  </si>
  <si>
    <t>утвердить следующие результаты участников олимпиады</t>
  </si>
  <si>
    <t>направить на региональный этап олимпиады по обществознанию:</t>
  </si>
  <si>
    <t>Пуговкину Ольгу, учащуюся 10 класса МАОУ "Куровская СОШ №2"</t>
  </si>
  <si>
    <t>Куликова Александра, учащегося 11 класса МАОУ "Ликино-Дулевский лицей"</t>
  </si>
  <si>
    <t xml:space="preserve">Ведомость результатов учащихся 11 классов МОУ Орехово - Зуевского района </t>
  </si>
  <si>
    <t>на олимпиаде по обществознанию</t>
  </si>
  <si>
    <t>№</t>
  </si>
  <si>
    <t>ШИФР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</si>
  <si>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</si>
  <si>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</si>
  <si>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</si>
  <si>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</si>
  <si>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</si>
  <si>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</si>
  <si>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</si>
  <si>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</si>
  <si>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</si>
  <si>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Эссе</t>
  </si>
  <si>
    <t>Анализ</t>
  </si>
  <si>
    <t>итого</t>
  </si>
  <si>
    <t>статус</t>
  </si>
  <si>
    <t xml:space="preserve">учитель </t>
  </si>
  <si>
    <t>2012-2013</t>
  </si>
  <si>
    <t>max</t>
  </si>
  <si>
    <t>Куликов</t>
  </si>
  <si>
    <t>Никитушкина Л.Д.</t>
  </si>
  <si>
    <t>Призер</t>
  </si>
  <si>
    <t>Балаева О И</t>
  </si>
  <si>
    <t>Кузнецова В.Ф.</t>
  </si>
  <si>
    <t>Тишкина М.К.</t>
  </si>
  <si>
    <t>Шашкова Л.Г.</t>
  </si>
  <si>
    <t xml:space="preserve">Борисов </t>
  </si>
  <si>
    <t>Красильников Р.Г.</t>
  </si>
  <si>
    <t>Пащенко</t>
  </si>
  <si>
    <t>Лукина А.С.</t>
  </si>
  <si>
    <t xml:space="preserve">Фокин </t>
  </si>
  <si>
    <t>Гуржий Ю.А.</t>
  </si>
  <si>
    <t>Поспелова</t>
  </si>
  <si>
    <t>Лукичева и.В.</t>
  </si>
  <si>
    <t>Прудцева</t>
  </si>
  <si>
    <t>Уткина И.Ф.</t>
  </si>
  <si>
    <t>Трунина</t>
  </si>
  <si>
    <t>Дувалкина Т.А.</t>
  </si>
  <si>
    <t>Ежкова</t>
  </si>
  <si>
    <t>Грачев</t>
  </si>
  <si>
    <t>Богатырева О.Ю</t>
  </si>
  <si>
    <t>Ушаков</t>
  </si>
  <si>
    <t xml:space="preserve">Кустарёва </t>
  </si>
  <si>
    <t>Степанова И.А.</t>
  </si>
  <si>
    <t>Кипелова Е.К.</t>
  </si>
  <si>
    <t xml:space="preserve">Иванова </t>
  </si>
  <si>
    <t>Сидорова Л.Г.</t>
  </si>
  <si>
    <t>Костина</t>
  </si>
  <si>
    <t>Силкин И.Д.</t>
  </si>
  <si>
    <t xml:space="preserve">Ведомость результатов учащихся 10 классов МОУ Орехово - Зуевского района </t>
  </si>
  <si>
    <t xml:space="preserve">Победитель </t>
  </si>
  <si>
    <t>Россова Л.В.</t>
  </si>
  <si>
    <t>Савельева</t>
  </si>
  <si>
    <t xml:space="preserve">Фролова </t>
  </si>
  <si>
    <t>Прощаева</t>
  </si>
  <si>
    <t>Бенченко</t>
  </si>
  <si>
    <t>Смирнова Т.Н.</t>
  </si>
  <si>
    <t>Гущина С.Ю.</t>
  </si>
  <si>
    <t>Козин</t>
  </si>
  <si>
    <t xml:space="preserve">Агапова </t>
  </si>
  <si>
    <t>Прямоносова</t>
  </si>
  <si>
    <t>НОУ "Школа "РОСТОК"</t>
  </si>
  <si>
    <t>Исаев Р.Е.</t>
  </si>
  <si>
    <t>Миронова</t>
  </si>
  <si>
    <t xml:space="preserve">Чуешков </t>
  </si>
  <si>
    <t>Карева</t>
  </si>
  <si>
    <t>Блажнов В.И.</t>
  </si>
  <si>
    <t>Нарбекова</t>
  </si>
  <si>
    <t>Семенова В.Н.</t>
  </si>
  <si>
    <t>Кондаева</t>
  </si>
  <si>
    <t>Красильников</t>
  </si>
  <si>
    <t>Марк</t>
  </si>
  <si>
    <t xml:space="preserve">Ведомость результатов учащихся 9 классов МОУ Орехово - Зуевского района </t>
  </si>
  <si>
    <t>Куртикова</t>
  </si>
  <si>
    <t>Алия</t>
  </si>
  <si>
    <t>Курицын</t>
  </si>
  <si>
    <t>Агафонова В.Г.</t>
  </si>
  <si>
    <t>Банцекина</t>
  </si>
  <si>
    <t>Соболевская СОШ</t>
  </si>
  <si>
    <t>Банцекина Г.Д.</t>
  </si>
  <si>
    <t>Эртуганов</t>
  </si>
  <si>
    <t>Шакир</t>
  </si>
  <si>
    <t>Поддувалкина К.А.</t>
  </si>
  <si>
    <t>заседания жюри муниципального этапа олимпиады по литературе в 2013-2014 у.г.</t>
  </si>
  <si>
    <t>Кошкина</t>
  </si>
  <si>
    <t>Элина</t>
  </si>
  <si>
    <t>Григоркина</t>
  </si>
  <si>
    <t>Курешов</t>
  </si>
  <si>
    <t>Тетёркина Т.А.</t>
  </si>
  <si>
    <t>Гладченко</t>
  </si>
  <si>
    <t>Пинин</t>
  </si>
  <si>
    <t>Чеснокова Л.Н.</t>
  </si>
  <si>
    <t xml:space="preserve">Волкова </t>
  </si>
  <si>
    <t>Березин</t>
  </si>
  <si>
    <t>Лобанова</t>
  </si>
  <si>
    <t>Савин А. В.</t>
  </si>
  <si>
    <t>Тяжелова М.Г.</t>
  </si>
  <si>
    <t xml:space="preserve">Сидоров </t>
  </si>
  <si>
    <t>Климов</t>
  </si>
  <si>
    <t>Шохина</t>
  </si>
  <si>
    <t>Андреев</t>
  </si>
  <si>
    <t>Вадим</t>
  </si>
  <si>
    <t>Пшеничникова И.Г.</t>
  </si>
  <si>
    <t>Крылова В.А</t>
  </si>
  <si>
    <t>Тимошин</t>
  </si>
  <si>
    <t>Казанцева А.Н.</t>
  </si>
  <si>
    <t xml:space="preserve">Жигарёв </t>
  </si>
  <si>
    <t>Бикбаев</t>
  </si>
  <si>
    <t>Янчикова Т.И.</t>
  </si>
  <si>
    <t>Левина</t>
  </si>
  <si>
    <t>Родин И.В.</t>
  </si>
  <si>
    <t>Макарова</t>
  </si>
  <si>
    <t>Сусакина Н.В.</t>
  </si>
  <si>
    <t>Щукина</t>
  </si>
  <si>
    <t xml:space="preserve">Ведомость результатов учащихся 8 классов МОУ Орехово - Зуевского района </t>
  </si>
  <si>
    <t>победитель</t>
  </si>
  <si>
    <t>призер</t>
  </si>
  <si>
    <t>Аболонин</t>
  </si>
  <si>
    <t>Олег</t>
  </si>
  <si>
    <t>Кикинская Л.А.</t>
  </si>
  <si>
    <t xml:space="preserve">Артамонова </t>
  </si>
  <si>
    <t>Ситнов</t>
  </si>
  <si>
    <t>Медведев</t>
  </si>
  <si>
    <t>Веденина</t>
  </si>
  <si>
    <t>Апестина Н.В.</t>
  </si>
  <si>
    <t>Гаманов</t>
  </si>
  <si>
    <t>Беспалова</t>
  </si>
  <si>
    <t>Князева</t>
  </si>
  <si>
    <t>Федосеева И.Б.</t>
  </si>
  <si>
    <t>Хлюпта</t>
  </si>
  <si>
    <t>Нестеренко</t>
  </si>
  <si>
    <t xml:space="preserve">Косторева </t>
  </si>
  <si>
    <t>Скворцова</t>
  </si>
  <si>
    <t>Шатайло</t>
  </si>
  <si>
    <t xml:space="preserve">Острова </t>
  </si>
  <si>
    <t>Бабкин</t>
  </si>
  <si>
    <t>Савелий</t>
  </si>
  <si>
    <t>Радина</t>
  </si>
  <si>
    <t>Тамбулова</t>
  </si>
  <si>
    <t>Русу</t>
  </si>
  <si>
    <t>Лилия</t>
  </si>
  <si>
    <t>Победитель  .</t>
  </si>
  <si>
    <t xml:space="preserve">Шведов </t>
  </si>
  <si>
    <t xml:space="preserve">Ведомость результатов учащихся 7 классов МОУ Орехово - Зуевского района </t>
  </si>
  <si>
    <t>Артемова</t>
  </si>
  <si>
    <t>Харыбина</t>
  </si>
  <si>
    <t>Луканина</t>
  </si>
  <si>
    <t>Осолодков</t>
  </si>
  <si>
    <t>Герасимова</t>
  </si>
  <si>
    <t>Семенов</t>
  </si>
  <si>
    <t>Макридина А.Н.</t>
  </si>
  <si>
    <t>Кошкин</t>
  </si>
  <si>
    <t>Романенко</t>
  </si>
  <si>
    <t xml:space="preserve">Биценко </t>
  </si>
  <si>
    <t>Евгения</t>
  </si>
  <si>
    <t>Конкина</t>
  </si>
  <si>
    <t>Романишко</t>
  </si>
  <si>
    <t>Маслий</t>
  </si>
  <si>
    <t>Шутков</t>
  </si>
  <si>
    <t>1.</t>
  </si>
  <si>
    <t>1. Никитушкина Лариса Дмитриевна, председатель жюри, учитель МАОУ "Ликино-Дулевский лицей"</t>
  </si>
  <si>
    <t>Слушали  председателя жюри Никитушкину Л.Д., которая предложила проверить на предмет плагиата</t>
  </si>
  <si>
    <t xml:space="preserve">                  творческих работ ( эссе) у учащихся, победителей муниципального этапа.</t>
  </si>
  <si>
    <t xml:space="preserve">        В результате проверки на плагиат работ Куликова Александра, учащегося 11 класса МАОУ "Ликино-Дулёвский лицей", Пуговкиной Ольги, учащейся 10 класса МАОУ "Куровская СОШ № 2", Куртиковой Алии, учащейся 9 класса МАОУ "Куровская СОШ № 2" было установлено, что работа Куртиковой Алии является стопроцентным плагиатом статей из Интернета, о чём составлен Акт и приложены скриншоты и ссылки на сайты, где размещены статьи,  из которых  производилось списывание.</t>
  </si>
  <si>
    <t>Победителей муниципального этапа 2013-2014 у.г.</t>
  </si>
  <si>
    <t>Куртикову Алию, учащуюся 9 класса МАОУ "Куровская СОШ № 2"</t>
  </si>
  <si>
    <t xml:space="preserve">     - Курицына Владислава, учащегося 9 класса МАОУ "Куровская гимназия"</t>
  </si>
  <si>
    <t xml:space="preserve">         10. Ананенко Елена Михайловна, методист МБУ ДПО "УМЦ" </t>
  </si>
  <si>
    <t xml:space="preserve">Председатель жюри______________________________________________ Л.Н.Никитушкина </t>
  </si>
  <si>
    <t>Секретарь жюри ________________________________________________  Е.М.Ананенко</t>
  </si>
  <si>
    <t xml:space="preserve">Протокол от 23 .11. 2013  № 4 /1 </t>
  </si>
  <si>
    <t>1. Исходя из вышеизложенного,  работу  Куртиковой Алии  не оценивать.</t>
  </si>
  <si>
    <t>2. Пересмотреть результаты муниципального этапа олимпиады по обществознанию учащихся 9 класса и утвердить нижеследующие результаты.</t>
  </si>
  <si>
    <t>3. Направить на региональный этап всероссийской олимпиады по обществознанию победителя муниципального этапа по обществознаниюсреди учащихся 9 класса</t>
  </si>
  <si>
    <t xml:space="preserve">Протокол от 28.11.2013  № 7 </t>
  </si>
  <si>
    <t>заседания жюри муниципального этапа олимпиады по истории 2013-2014 у.г.</t>
  </si>
  <si>
    <t>1. Лукина Алла Степановна, председатель экспертной комиссии, учитель МАОУ "Демиховский лицей"</t>
  </si>
  <si>
    <t>2. Семенова Валентина Николаевна, учитель истории МБОУ "Авсюнинская СОШ"</t>
  </si>
  <si>
    <t>3. Дувалкина Татьяна Алексеевна, учитель истории МАОУ "Давыдовская гимназия"</t>
  </si>
  <si>
    <t>4. Алексеева Татьяна Владимировна, учитель истории МАОУ "Куровская СОШ №2"</t>
  </si>
  <si>
    <t>5. Сусакина Надежда Владимировна, учитель истории МБОУ "Ликино-Дулевская ООШ №3"</t>
  </si>
  <si>
    <t>6. Сытова Наталья Александровна, учитель истории МБОУ "Дрезненская гимназия"</t>
  </si>
  <si>
    <t>7. Кормилицина Любовь Александровна, учитель истории МБОУ "Демиховский лицей"</t>
  </si>
  <si>
    <t>8. Федосеева Ирина Борисовна, учитель истории МБОУ "Ликино-Дулевская ООШ №2"</t>
  </si>
  <si>
    <t>9. Шашкова Лариса Геннадьевна, учитель истории МАОУ "Верейская СОШ"</t>
  </si>
  <si>
    <t>10. Лебедева Марина Александровна, учитель истории МБОУ "Щетиновская СОШ"</t>
  </si>
  <si>
    <t>направить на региональный этап олимпиады по истории:</t>
  </si>
  <si>
    <t>1. Призеров регионального этапа по истории 2012-2013</t>
  </si>
  <si>
    <t>2. Победителей муниципального этапа 2013-2014 у.г.</t>
  </si>
  <si>
    <t>Проценюк Екатерину, учащуюся 11 класса МАОУ "Куровская гимназия"</t>
  </si>
  <si>
    <t>Хамзина Егора, учащегося 10 класса МАОУ "Давыдовская гимназия"</t>
  </si>
  <si>
    <t>Ведомость результатов учащихся 11 классов МОУ "Орехово-Зуевского района</t>
  </si>
  <si>
    <t>на олимпиаде по истории</t>
  </si>
  <si>
    <t>учитель</t>
  </si>
  <si>
    <t>№10</t>
  </si>
  <si>
    <t>№11</t>
  </si>
  <si>
    <t>№12</t>
  </si>
  <si>
    <t>Э</t>
  </si>
  <si>
    <t>Савельев</t>
  </si>
  <si>
    <t>Глеб</t>
  </si>
  <si>
    <t xml:space="preserve">Чугунов </t>
  </si>
  <si>
    <t>Ионова</t>
  </si>
  <si>
    <t>Алексеева Т.В.</t>
  </si>
  <si>
    <t>Самараковский</t>
  </si>
  <si>
    <t>Крылов</t>
  </si>
  <si>
    <t>Зудилкин Р.В.</t>
  </si>
  <si>
    <t>Каржавина</t>
  </si>
  <si>
    <t>Шпилев</t>
  </si>
  <si>
    <t>Гыбин</t>
  </si>
  <si>
    <t>Масеров</t>
  </si>
  <si>
    <t>Рублева Е.С</t>
  </si>
  <si>
    <t>Елизарова</t>
  </si>
  <si>
    <t>Волкова М М</t>
  </si>
  <si>
    <t>Калинкина</t>
  </si>
  <si>
    <t>Павельева</t>
  </si>
  <si>
    <t>Ведомость результатов учащихся 10 классов МОУ "Орехово-Зуевского района</t>
  </si>
  <si>
    <t>Хамзин</t>
  </si>
  <si>
    <t>Жигалёва</t>
  </si>
  <si>
    <t>Митькин</t>
  </si>
  <si>
    <t>Борисенко</t>
  </si>
  <si>
    <t>Авилова Н.П.</t>
  </si>
  <si>
    <t>Фадеев</t>
  </si>
  <si>
    <t>Андреева</t>
  </si>
  <si>
    <t>Кириллов</t>
  </si>
  <si>
    <t>Новикова</t>
  </si>
  <si>
    <t>Христина</t>
  </si>
  <si>
    <t>Приймак</t>
  </si>
  <si>
    <t>Ведомость результатов учащихся 9 классов МОУ "Орехово-Зуевского района</t>
  </si>
  <si>
    <t>Лебедева М.А.</t>
  </si>
  <si>
    <t>Гришина</t>
  </si>
  <si>
    <t>Святослав</t>
  </si>
  <si>
    <t>Устюшина</t>
  </si>
  <si>
    <t>Калинин</t>
  </si>
  <si>
    <t xml:space="preserve">Стрельцова </t>
  </si>
  <si>
    <t>Гридунова</t>
  </si>
  <si>
    <t>Косьянов</t>
  </si>
  <si>
    <t>Матиташвили</t>
  </si>
  <si>
    <t>Кичатов</t>
  </si>
  <si>
    <t xml:space="preserve">Рубанова </t>
  </si>
  <si>
    <t>Сытова Н.А.</t>
  </si>
  <si>
    <t xml:space="preserve">Липатова </t>
  </si>
  <si>
    <t>Диана</t>
  </si>
  <si>
    <t>Ведомость результатов учащихся 8 классов МОУ "Орехово-Зуевского района</t>
  </si>
  <si>
    <t>Георгий</t>
  </si>
  <si>
    <t>Тимофеев</t>
  </si>
  <si>
    <t>Кашаев</t>
  </si>
  <si>
    <t xml:space="preserve">Беспалова </t>
  </si>
  <si>
    <t>Ибрагимова</t>
  </si>
  <si>
    <t>Эмилия</t>
  </si>
  <si>
    <t>Леоненко</t>
  </si>
  <si>
    <t>Егоров</t>
  </si>
  <si>
    <t xml:space="preserve">Махров </t>
  </si>
  <si>
    <t>Шитова</t>
  </si>
  <si>
    <t>Шушлин</t>
  </si>
  <si>
    <t xml:space="preserve">Журавков </t>
  </si>
  <si>
    <t>Каширин</t>
  </si>
  <si>
    <t>Ведомость результатов учащихся 7 классов МОУ "Орехово-Зуевского района</t>
  </si>
  <si>
    <t>№13</t>
  </si>
  <si>
    <t>Иванов</t>
  </si>
  <si>
    <t>Кормилицина Л.А.</t>
  </si>
  <si>
    <t>Звонов</t>
  </si>
  <si>
    <t>Сорокина</t>
  </si>
  <si>
    <t>Жуков</t>
  </si>
  <si>
    <t xml:space="preserve">Хренков </t>
  </si>
  <si>
    <t>Деврисашвили</t>
  </si>
  <si>
    <t>Юдин</t>
  </si>
  <si>
    <t xml:space="preserve">Комиссаров </t>
  </si>
  <si>
    <t>Филатова</t>
  </si>
  <si>
    <t>Максимчук</t>
  </si>
  <si>
    <t>Протокол от 05.12.2013  №   13</t>
  </si>
  <si>
    <t>Протокол № 15   от  10.12 .2013</t>
  </si>
  <si>
    <t>заседания жюри муниципального этапа всероссийской  олимпиады по математике</t>
  </si>
  <si>
    <t xml:space="preserve">Присутствовали: </t>
  </si>
  <si>
    <t>Вакина З.Л., председатель жюри , учитель математики МБОУ "Ликино-Дулёвская ООШ № 4"</t>
  </si>
  <si>
    <t>Галайкова Т.В., учитель МБОУ "Ликино-Дулёвская ООШ № 3"</t>
  </si>
  <si>
    <t>Жукова В.В., учитель МБОУ "Кабановская СОШ"</t>
  </si>
  <si>
    <t>Блохина В.Г., учитель МБОУ "Заволенская ООШ"</t>
  </si>
  <si>
    <t>Карпова Н.В., учитель МБОУ "Войново-Горская ООШ"</t>
  </si>
  <si>
    <t>Сахарова Л.Н., учитель МАОУ "Давыдовская гимназия"</t>
  </si>
  <si>
    <t>Смирнова Т.В., учитель МАОУ "Куровская гимназия"</t>
  </si>
  <si>
    <t>Курьянова О.А., учитель МАОУ "Куровская СОШ № 6"</t>
  </si>
  <si>
    <t>Семенова Н.А., учитель МБОУ "Авсюнинская СОШ"</t>
  </si>
  <si>
    <t xml:space="preserve"> Маралина М.А., учитель МАОУ "Ликино-Дулёвский лицей"</t>
  </si>
  <si>
    <t>Устинова С.Б., учитель МБОУ "Дрезненская гимназия"</t>
  </si>
  <si>
    <t>Куликова Т.А., учитель МБОУ "Дрезненская гимназия"</t>
  </si>
  <si>
    <t>Чистякова З.Л., учитель МБОУ "Ликино-Дулёвская ООШ № 4"</t>
  </si>
  <si>
    <t>Белкина Е.А., учитель МБОУ "Ликино-Дулёвская СОШ № 5"</t>
  </si>
  <si>
    <t>Князева Е.К., учитель МБОУ "Заволенская ООШ"</t>
  </si>
  <si>
    <t>Постановили:</t>
  </si>
  <si>
    <t>1. утвердить нижеприведённые результаты</t>
  </si>
  <si>
    <t>2. направить на региональный этап всероссийской олимпиады по математике</t>
  </si>
  <si>
    <t xml:space="preserve">    Юшкина Максима, учащегося 9 класса МАОУ "Куровская гимназия" </t>
  </si>
  <si>
    <t xml:space="preserve">    Мягкова Андрея, учащегося 10 класса МАОУ "Куровская СОШ № 2"</t>
  </si>
  <si>
    <t xml:space="preserve">    Бадма-Халгаеву Иляну, учащуюся 11 класса МАОУ "Куровская СОШ № 2"</t>
  </si>
  <si>
    <t>Олимпиада по математике- 2013.     6 класс</t>
  </si>
  <si>
    <t>Задание 3</t>
  </si>
  <si>
    <t>Задание 4</t>
  </si>
  <si>
    <t>Задание 5</t>
  </si>
  <si>
    <t>max баллов</t>
  </si>
  <si>
    <t>Аржевикин</t>
  </si>
  <si>
    <t>Честных Т.И.</t>
  </si>
  <si>
    <t>Лолита</t>
  </si>
  <si>
    <t>Ковалева Е.П.</t>
  </si>
  <si>
    <t xml:space="preserve">Ковалевская </t>
  </si>
  <si>
    <t>Чугреева Т.Д.</t>
  </si>
  <si>
    <t>Титкин</t>
  </si>
  <si>
    <t>Бородкина Г.И.</t>
  </si>
  <si>
    <t>Боков</t>
  </si>
  <si>
    <t>Шукшина И.Н.</t>
  </si>
  <si>
    <t>Солодова</t>
  </si>
  <si>
    <t>Анохина Т.П.</t>
  </si>
  <si>
    <t>Коршунова</t>
  </si>
  <si>
    <t>Левкоева Е.Н.</t>
  </si>
  <si>
    <t>Фатеева</t>
  </si>
  <si>
    <t>Косоногова В.Г.</t>
  </si>
  <si>
    <t>Шевлякова</t>
  </si>
  <si>
    <t>Рожкова Н.Ю.</t>
  </si>
  <si>
    <t>Родкина Н.В.</t>
  </si>
  <si>
    <t>Трусов</t>
  </si>
  <si>
    <t>Кудрявцева Л.Н.</t>
  </si>
  <si>
    <t>Вакина Л.Н.</t>
  </si>
  <si>
    <t>Горячева Т.В.</t>
  </si>
  <si>
    <t>Макаров</t>
  </si>
  <si>
    <t>Панин М. В.</t>
  </si>
  <si>
    <t>Нефедов</t>
  </si>
  <si>
    <t>Антонова Е.Н.</t>
  </si>
  <si>
    <t>Тимофеева</t>
  </si>
  <si>
    <t>Вишкова И.Н</t>
  </si>
  <si>
    <t>Никифорова</t>
  </si>
  <si>
    <t>Белкина Е А</t>
  </si>
  <si>
    <t>Жюри:</t>
  </si>
  <si>
    <t>Олимпиада по математике - 2013.   7 класс</t>
  </si>
  <si>
    <t>Савинова Л.В.</t>
  </si>
  <si>
    <t>Долгов</t>
  </si>
  <si>
    <t>Ерина Т.М.</t>
  </si>
  <si>
    <t>Лукин</t>
  </si>
  <si>
    <t>Моргунова Р.А.</t>
  </si>
  <si>
    <t>Соленов</t>
  </si>
  <si>
    <t>Раминова Н.Б.</t>
  </si>
  <si>
    <t>Смирнова Т.В.</t>
  </si>
  <si>
    <t>Хабарова А.С.</t>
  </si>
  <si>
    <t>Сорокина Н.В.</t>
  </si>
  <si>
    <t xml:space="preserve">Можаев </t>
  </si>
  <si>
    <t>Шушлина Н.В.</t>
  </si>
  <si>
    <t>Черных</t>
  </si>
  <si>
    <t>Кожухова В.М.</t>
  </si>
  <si>
    <t>Карпова Н. В.</t>
  </si>
  <si>
    <t>Цветкова Л.В.</t>
  </si>
  <si>
    <t>Сергеева</t>
  </si>
  <si>
    <t>Алимова О.М.</t>
  </si>
  <si>
    <t xml:space="preserve">Пуговкин </t>
  </si>
  <si>
    <t>Скопинская Т.Ф</t>
  </si>
  <si>
    <t>Чикунов</t>
  </si>
  <si>
    <t>Иванцова Т.Б.</t>
  </si>
  <si>
    <t>Манина Р.М.</t>
  </si>
  <si>
    <t>Воронина Д.Ю.</t>
  </si>
  <si>
    <t>Сахарова Л.И.</t>
  </si>
  <si>
    <t>Кириллова</t>
  </si>
  <si>
    <t>Фисунов</t>
  </si>
  <si>
    <t>Королева Т.А.</t>
  </si>
  <si>
    <t>Щепотин</t>
  </si>
  <si>
    <t>Сутормина Л.А.</t>
  </si>
  <si>
    <t>ЖЮРИ:___________________________________________________________________________________________________________________________________</t>
  </si>
  <si>
    <t>Олимпиада по математике - 2013.   8 класс</t>
  </si>
  <si>
    <t>Лабин</t>
  </si>
  <si>
    <t xml:space="preserve">Кузьмин </t>
  </si>
  <si>
    <t>Постолатьева Н.И.</t>
  </si>
  <si>
    <t>Земляков</t>
  </si>
  <si>
    <t>Кирьянова Г.М.</t>
  </si>
  <si>
    <t>Лавренёва Ф.Т.</t>
  </si>
  <si>
    <t>Устинова С.Б</t>
  </si>
  <si>
    <t>Панфилова</t>
  </si>
  <si>
    <t>Курьянова О.А</t>
  </si>
  <si>
    <t>Спиридонова Н Ю</t>
  </si>
  <si>
    <t>Ясашных</t>
  </si>
  <si>
    <t>Федотова Т.Н.</t>
  </si>
  <si>
    <t>Гусева И.Г.</t>
  </si>
  <si>
    <t>Уралева И.П.</t>
  </si>
  <si>
    <t>Сухачева Т.И.</t>
  </si>
  <si>
    <t>Рыжова Н.Н.</t>
  </si>
  <si>
    <t>Кабуркина Е.В.</t>
  </si>
  <si>
    <t>ЖЮРИ:____________________________________________________________________________________________________________________________________</t>
  </si>
  <si>
    <t>Олимпиада по математике- 2013.     9 класс</t>
  </si>
  <si>
    <t>Романчук Г.М.</t>
  </si>
  <si>
    <t>Голубева О.Н.</t>
  </si>
  <si>
    <t>Баулина Е.В.</t>
  </si>
  <si>
    <t>Рыжова Н.А.</t>
  </si>
  <si>
    <t>Карасева О.В.</t>
  </si>
  <si>
    <t>Мамонова</t>
  </si>
  <si>
    <t>Плоскирева Е.А.</t>
  </si>
  <si>
    <t>Маралина М.А.</t>
  </si>
  <si>
    <t>Карявин</t>
  </si>
  <si>
    <t>Галайкова Т.В.</t>
  </si>
  <si>
    <t>Дугина И.В.</t>
  </si>
  <si>
    <t>Стрельцова</t>
  </si>
  <si>
    <t>Блохина В.Г.</t>
  </si>
  <si>
    <t>Благих</t>
  </si>
  <si>
    <t>Семенова Н.А.</t>
  </si>
  <si>
    <t>Никифоров</t>
  </si>
  <si>
    <t>Романова Л.Г.</t>
  </si>
  <si>
    <t>Жюри</t>
  </si>
  <si>
    <t>Олимпиада по математике- 2013.    10 класс</t>
  </si>
  <si>
    <t>Толстопятов</t>
  </si>
  <si>
    <t>Чванов</t>
  </si>
  <si>
    <t xml:space="preserve">Кузнецова </t>
  </si>
  <si>
    <t>Владимирова О.Г.</t>
  </si>
  <si>
    <t>Сапожников</t>
  </si>
  <si>
    <t>Базырин</t>
  </si>
  <si>
    <t>Азаров</t>
  </si>
  <si>
    <t>Моторин С.А.</t>
  </si>
  <si>
    <t>Самсонова Н.В.</t>
  </si>
  <si>
    <t>Жучкова А.П.</t>
  </si>
  <si>
    <t>Хабарова В.А,</t>
  </si>
  <si>
    <t>ЖЮРИ_____________________________________________________________________________________________________________________________________</t>
  </si>
  <si>
    <t>Олимпиада по математике- 2013.    11 класс</t>
  </si>
  <si>
    <t>Волков</t>
  </si>
  <si>
    <t>Карасев</t>
  </si>
  <si>
    <t xml:space="preserve">Кошлакова </t>
  </si>
  <si>
    <t>Ерицян</t>
  </si>
  <si>
    <t>Стафоркин</t>
  </si>
  <si>
    <t>Саврасов</t>
  </si>
  <si>
    <t>Киселёва В.П.</t>
  </si>
  <si>
    <t>Каранова</t>
  </si>
  <si>
    <t>Попова В.А.</t>
  </si>
  <si>
    <t>Куликова Т.А.</t>
  </si>
  <si>
    <t>Якубюк</t>
  </si>
  <si>
    <t>Физика 7класс</t>
  </si>
  <si>
    <t>Результат 2013-2014</t>
  </si>
  <si>
    <t>Базанова О Д</t>
  </si>
  <si>
    <t>Мусакова Т.В.</t>
  </si>
  <si>
    <t>Маурина Е.В.</t>
  </si>
  <si>
    <t>Буракова И.В.</t>
  </si>
  <si>
    <t>Хаустова</t>
  </si>
  <si>
    <t>Владимирова Е.В.</t>
  </si>
  <si>
    <t>Сафаров</t>
  </si>
  <si>
    <t>Альберт</t>
  </si>
  <si>
    <t>Самохина Е.В.</t>
  </si>
  <si>
    <t>Рыбина Н.Ю.</t>
  </si>
  <si>
    <t xml:space="preserve">Арсланова </t>
  </si>
  <si>
    <t>Лиэнэ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</si>
</sst>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5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9"/>
      <name val="Times New Roman"/>
      <family val="1"/>
    </font>
    <font>
      <b/>
      <sz val="12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4"/>
      <name val="Arial Cyr"/>
      <family val="0"/>
    </font>
    <font>
      <u val="single"/>
      <sz val="10"/>
      <name val="Arial Cyr"/>
      <family val="0"/>
    </font>
    <font>
      <b/>
      <i/>
      <sz val="10"/>
      <name val="Arial Narrow"/>
      <family val="2"/>
    </font>
    <font>
      <b/>
      <i/>
      <sz val="6"/>
      <name val="Arial Narrow"/>
      <family val="2"/>
    </font>
    <font>
      <b/>
      <sz val="11"/>
      <color indexed="8"/>
      <name val="Times New Roman"/>
      <family val="1"/>
    </font>
    <font>
      <b/>
      <i/>
      <sz val="10"/>
      <name val="Arial Cyr"/>
      <family val="0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b/>
      <i/>
      <sz val="11"/>
      <color indexed="8"/>
      <name val="Calibri"/>
      <family val="2"/>
    </font>
    <font>
      <b/>
      <i/>
      <sz val="7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Arial Narrow"/>
      <family val="2"/>
    </font>
    <font>
      <b/>
      <i/>
      <sz val="9"/>
      <name val="Arial Narrow"/>
      <family val="2"/>
    </font>
    <font>
      <b/>
      <i/>
      <sz val="7"/>
      <name val="Arial Narrow"/>
      <family val="2"/>
    </font>
    <font>
      <b/>
      <i/>
      <sz val="9"/>
      <name val="Arial Cyr"/>
      <family val="0"/>
    </font>
    <font>
      <i/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3"/>
      <name val="Times New Roman"/>
      <family val="1"/>
    </font>
    <font>
      <sz val="10"/>
      <color indexed="8"/>
      <name val="Arial Cyr"/>
      <family val="0"/>
    </font>
    <font>
      <b/>
      <sz val="10"/>
      <name val="Arial Narrow"/>
      <family val="2"/>
    </font>
    <font>
      <sz val="14"/>
      <name val="Times New Roman"/>
      <family val="1"/>
    </font>
    <font>
      <sz val="8"/>
      <name val="Times New Roman"/>
      <family val="1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9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0" borderId="10" xfId="0" applyFont="1" applyBorder="1" applyAlignment="1">
      <alignment/>
    </xf>
    <xf numFmtId="0" fontId="0" fillId="18" borderId="10" xfId="0" applyFill="1" applyBorder="1" applyAlignment="1">
      <alignment horizontal="center"/>
    </xf>
    <xf numFmtId="0" fontId="0" fillId="18" borderId="10" xfId="0" applyFont="1" applyFill="1" applyBorder="1" applyAlignment="1">
      <alignment horizontal="center" wrapText="1"/>
    </xf>
    <xf numFmtId="0" fontId="0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18" borderId="10" xfId="0" applyFont="1" applyFill="1" applyBorder="1" applyAlignment="1">
      <alignment/>
    </xf>
    <xf numFmtId="0" fontId="24" fillId="18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18" borderId="10" xfId="0" applyFont="1" applyFill="1" applyBorder="1" applyAlignment="1">
      <alignment horizontal="center" vertical="top" wrapText="1"/>
    </xf>
    <xf numFmtId="0" fontId="5" fillId="18" borderId="10" xfId="0" applyFont="1" applyFill="1" applyBorder="1" applyAlignment="1">
      <alignment horizontal="center" vertical="top" wrapText="1"/>
    </xf>
    <xf numFmtId="0" fontId="0" fillId="18" borderId="10" xfId="0" applyFont="1" applyFill="1" applyBorder="1" applyAlignment="1">
      <alignment horizontal="center" wrapText="1"/>
    </xf>
    <xf numFmtId="0" fontId="0" fillId="18" borderId="10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18" borderId="10" xfId="0" applyFont="1" applyFill="1" applyBorder="1" applyAlignment="1">
      <alignment horizontal="center" wrapText="1"/>
    </xf>
    <xf numFmtId="0" fontId="0" fillId="18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6" fillId="18" borderId="10" xfId="0" applyFont="1" applyFill="1" applyBorder="1" applyAlignment="1">
      <alignment/>
    </xf>
    <xf numFmtId="0" fontId="6" fillId="18" borderId="10" xfId="0" applyFont="1" applyFill="1" applyBorder="1" applyAlignment="1">
      <alignment wrapText="1"/>
    </xf>
    <xf numFmtId="0" fontId="3" fillId="18" borderId="10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2" borderId="0" xfId="0" applyFont="1" applyFill="1" applyAlignment="1">
      <alignment/>
    </xf>
    <xf numFmtId="0" fontId="0" fillId="18" borderId="11" xfId="0" applyFont="1" applyFill="1" applyBorder="1" applyAlignment="1">
      <alignment horizontal="center"/>
    </xf>
    <xf numFmtId="0" fontId="0" fillId="18" borderId="16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18" borderId="11" xfId="0" applyFill="1" applyBorder="1" applyAlignment="1">
      <alignment wrapText="1"/>
    </xf>
    <xf numFmtId="0" fontId="2" fillId="18" borderId="11" xfId="0" applyFont="1" applyFill="1" applyBorder="1" applyAlignment="1">
      <alignment horizontal="center"/>
    </xf>
    <xf numFmtId="0" fontId="0" fillId="18" borderId="11" xfId="0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0" xfId="0" applyFont="1" applyFill="1" applyBorder="1" applyAlignment="1">
      <alignment wrapText="1"/>
    </xf>
    <xf numFmtId="0" fontId="26" fillId="0" borderId="0" xfId="0" applyFont="1" applyAlignment="1">
      <alignment horizontal="center"/>
    </xf>
    <xf numFmtId="0" fontId="24" fillId="0" borderId="10" xfId="0" applyFont="1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18" borderId="10" xfId="0" applyFont="1" applyFill="1" applyBorder="1" applyAlignment="1">
      <alignment horizontal="center" wrapText="1"/>
    </xf>
    <xf numFmtId="0" fontId="27" fillId="18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0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8" borderId="10" xfId="0" applyFont="1" applyFill="1" applyBorder="1" applyAlignment="1">
      <alignment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1" fillId="0" borderId="12" xfId="0" applyFont="1" applyBorder="1" applyAlignment="1">
      <alignment/>
    </xf>
    <xf numFmtId="0" fontId="28" fillId="18" borderId="11" xfId="0" applyFont="1" applyFill="1" applyBorder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0" fillId="0" borderId="12" xfId="0" applyBorder="1" applyAlignment="1">
      <alignment/>
    </xf>
    <xf numFmtId="0" fontId="33" fillId="18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4" fillId="0" borderId="0" xfId="0" applyFont="1" applyAlignment="1">
      <alignment/>
    </xf>
    <xf numFmtId="0" fontId="0" fillId="0" borderId="0" xfId="54">
      <alignment/>
      <protection/>
    </xf>
    <xf numFmtId="0" fontId="0" fillId="0" borderId="0" xfId="54" applyAlignment="1">
      <alignment horizontal="right"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8" xfId="54" applyFont="1" applyBorder="1" applyAlignment="1">
      <alignment horizontal="left" wrapText="1"/>
      <protection/>
    </xf>
    <xf numFmtId="0" fontId="38" fillId="0" borderId="19" xfId="54" applyFont="1" applyBorder="1" applyAlignment="1">
      <alignment horizontal="right" wrapText="1"/>
      <protection/>
    </xf>
    <xf numFmtId="0" fontId="38" fillId="0" borderId="19" xfId="54" applyFont="1" applyBorder="1" applyAlignment="1">
      <alignment horizontal="left" wrapText="1"/>
      <protection/>
    </xf>
    <xf numFmtId="0" fontId="39" fillId="0" borderId="19" xfId="54" applyFont="1" applyBorder="1" applyAlignment="1">
      <alignment horizontal="left" wrapText="1"/>
      <protection/>
    </xf>
    <xf numFmtId="0" fontId="38" fillId="0" borderId="20" xfId="54" applyFont="1" applyFill="1" applyBorder="1" applyAlignment="1">
      <alignment horizontal="left" wrapText="1"/>
      <protection/>
    </xf>
    <xf numFmtId="0" fontId="0" fillId="4" borderId="21" xfId="0" applyFill="1" applyBorder="1" applyAlignment="1">
      <alignment/>
    </xf>
    <xf numFmtId="0" fontId="0" fillId="4" borderId="10" xfId="0" applyFill="1" applyBorder="1" applyAlignment="1">
      <alignment horizontal="right"/>
    </xf>
    <xf numFmtId="0" fontId="0" fillId="4" borderId="10" xfId="0" applyFill="1" applyBorder="1" applyAlignment="1">
      <alignment/>
    </xf>
    <xf numFmtId="0" fontId="38" fillId="4" borderId="10" xfId="54" applyFont="1" applyFill="1" applyBorder="1" applyAlignment="1">
      <alignment horizontal="left" wrapText="1"/>
      <protection/>
    </xf>
    <xf numFmtId="0" fontId="40" fillId="4" borderId="10" xfId="0" applyFont="1" applyFill="1" applyBorder="1" applyAlignment="1">
      <alignment horizontal="center"/>
    </xf>
    <xf numFmtId="0" fontId="0" fillId="4" borderId="22" xfId="0" applyFill="1" applyBorder="1" applyAlignment="1">
      <alignment/>
    </xf>
    <xf numFmtId="0" fontId="0" fillId="8" borderId="21" xfId="0" applyFill="1" applyBorder="1" applyAlignment="1">
      <alignment/>
    </xf>
    <xf numFmtId="0" fontId="41" fillId="8" borderId="10" xfId="52" applyFont="1" applyFill="1" applyBorder="1" applyAlignment="1">
      <alignment horizontal="center"/>
      <protection/>
    </xf>
    <xf numFmtId="0" fontId="42" fillId="8" borderId="10" xfId="52" applyFont="1" applyFill="1" applyBorder="1" applyAlignment="1">
      <alignment horizontal="left" wrapText="1"/>
      <protection/>
    </xf>
    <xf numFmtId="0" fontId="43" fillId="8" borderId="10" xfId="52" applyFont="1" applyFill="1" applyBorder="1" applyAlignment="1">
      <alignment horizontal="left" wrapText="1"/>
      <protection/>
    </xf>
    <xf numFmtId="0" fontId="0" fillId="8" borderId="10" xfId="0" applyFill="1" applyBorder="1" applyAlignment="1">
      <alignment horizontal="center" vertical="center" wrapText="1"/>
    </xf>
    <xf numFmtId="0" fontId="42" fillId="8" borderId="10" xfId="53" applyFont="1" applyFill="1" applyBorder="1" applyAlignment="1">
      <alignment horizontal="left" wrapText="1"/>
      <protection/>
    </xf>
    <xf numFmtId="0" fontId="44" fillId="8" borderId="10" xfId="52" applyFont="1" applyFill="1" applyBorder="1" applyAlignment="1">
      <alignment horizontal="left" wrapText="1"/>
      <protection/>
    </xf>
    <xf numFmtId="0" fontId="0" fillId="8" borderId="22" xfId="52" applyFill="1" applyBorder="1">
      <alignment/>
      <protection/>
    </xf>
    <xf numFmtId="0" fontId="44" fillId="8" borderId="12" xfId="52" applyFont="1" applyFill="1" applyBorder="1" applyAlignment="1">
      <alignment horizontal="left" wrapText="1"/>
      <protection/>
    </xf>
    <xf numFmtId="0" fontId="43" fillId="8" borderId="22" xfId="52" applyFont="1" applyFill="1" applyBorder="1" applyAlignment="1">
      <alignment horizontal="left" wrapText="1"/>
      <protection/>
    </xf>
    <xf numFmtId="0" fontId="0" fillId="0" borderId="21" xfId="0" applyFill="1" applyBorder="1" applyAlignment="1">
      <alignment/>
    </xf>
    <xf numFmtId="0" fontId="41" fillId="0" borderId="10" xfId="52" applyFont="1" applyFill="1" applyBorder="1" applyAlignment="1">
      <alignment horizontal="center"/>
      <protection/>
    </xf>
    <xf numFmtId="0" fontId="42" fillId="0" borderId="10" xfId="52" applyFont="1" applyFill="1" applyBorder="1" applyAlignment="1">
      <alignment horizontal="left" wrapText="1"/>
      <protection/>
    </xf>
    <xf numFmtId="0" fontId="43" fillId="0" borderId="10" xfId="52" applyFont="1" applyFill="1" applyBorder="1" applyAlignment="1">
      <alignment horizontal="left" wrapText="1"/>
      <protection/>
    </xf>
    <xf numFmtId="0" fontId="44" fillId="0" borderId="10" xfId="52" applyFont="1" applyFill="1" applyBorder="1" applyAlignment="1">
      <alignment horizontal="left" wrapText="1"/>
      <protection/>
    </xf>
    <xf numFmtId="0" fontId="0" fillId="0" borderId="22" xfId="52" applyFill="1" applyBorder="1">
      <alignment/>
      <protection/>
    </xf>
    <xf numFmtId="0" fontId="42" fillId="0" borderId="10" xfId="52" applyFont="1" applyBorder="1" applyAlignment="1">
      <alignment horizontal="left" wrapText="1"/>
      <protection/>
    </xf>
    <xf numFmtId="0" fontId="0" fillId="0" borderId="10" xfId="0" applyFill="1" applyBorder="1" applyAlignment="1">
      <alignment horizontal="left" vertical="center" wrapText="1"/>
    </xf>
    <xf numFmtId="0" fontId="44" fillId="0" borderId="10" xfId="52" applyFont="1" applyBorder="1" applyAlignment="1">
      <alignment horizontal="left" wrapText="1"/>
      <protection/>
    </xf>
    <xf numFmtId="0" fontId="0" fillId="0" borderId="22" xfId="52" applyBorder="1">
      <alignment/>
      <protection/>
    </xf>
    <xf numFmtId="0" fontId="43" fillId="0" borderId="10" xfId="52" applyFont="1" applyBorder="1" applyAlignment="1">
      <alignment horizontal="left" wrapText="1"/>
      <protection/>
    </xf>
    <xf numFmtId="0" fontId="43" fillId="0" borderId="22" xfId="52" applyFont="1" applyBorder="1" applyAlignment="1">
      <alignment horizontal="left" wrapText="1"/>
      <protection/>
    </xf>
    <xf numFmtId="0" fontId="42" fillId="0" borderId="12" xfId="52" applyFont="1" applyBorder="1" applyAlignment="1">
      <alignment horizontal="left" wrapText="1"/>
      <protection/>
    </xf>
    <xf numFmtId="0" fontId="43" fillId="0" borderId="12" xfId="52" applyFont="1" applyBorder="1" applyAlignment="1">
      <alignment horizontal="left" wrapText="1"/>
      <protection/>
    </xf>
    <xf numFmtId="0" fontId="42" fillId="0" borderId="19" xfId="52" applyFont="1" applyBorder="1" applyAlignment="1">
      <alignment horizontal="left" wrapText="1"/>
      <protection/>
    </xf>
    <xf numFmtId="0" fontId="0" fillId="0" borderId="13" xfId="0" applyFill="1" applyBorder="1" applyAlignment="1">
      <alignment horizontal="left" vertical="center" wrapText="1"/>
    </xf>
    <xf numFmtId="0" fontId="44" fillId="0" borderId="12" xfId="52" applyFont="1" applyBorder="1" applyAlignment="1">
      <alignment horizontal="left" wrapText="1"/>
      <protection/>
    </xf>
    <xf numFmtId="0" fontId="42" fillId="2" borderId="10" xfId="52" applyFont="1" applyFill="1" applyBorder="1" applyAlignment="1">
      <alignment horizontal="left" wrapText="1"/>
      <protection/>
    </xf>
    <xf numFmtId="0" fontId="44" fillId="2" borderId="10" xfId="52" applyFont="1" applyFill="1" applyBorder="1" applyAlignment="1">
      <alignment horizontal="left" wrapText="1"/>
      <protection/>
    </xf>
    <xf numFmtId="0" fontId="43" fillId="0" borderId="22" xfId="52" applyFont="1" applyFill="1" applyBorder="1" applyAlignment="1">
      <alignment horizontal="left" wrapText="1"/>
      <protection/>
    </xf>
    <xf numFmtId="0" fontId="42" fillId="0" borderId="22" xfId="53" applyFont="1" applyFill="1" applyBorder="1" applyAlignment="1">
      <alignment horizontal="left" wrapText="1"/>
      <protection/>
    </xf>
    <xf numFmtId="0" fontId="0" fillId="0" borderId="11" xfId="0" applyFill="1" applyBorder="1" applyAlignment="1">
      <alignment horizontal="left" vertical="center" wrapText="1"/>
    </xf>
    <xf numFmtId="0" fontId="44" fillId="0" borderId="19" xfId="52" applyFont="1" applyBorder="1" applyAlignment="1">
      <alignment horizontal="left" wrapText="1"/>
      <protection/>
    </xf>
    <xf numFmtId="0" fontId="0" fillId="0" borderId="23" xfId="0" applyFill="1" applyBorder="1" applyAlignment="1">
      <alignment/>
    </xf>
    <xf numFmtId="0" fontId="41" fillId="0" borderId="12" xfId="52" applyFont="1" applyFill="1" applyBorder="1" applyAlignment="1">
      <alignment horizontal="center"/>
      <protection/>
    </xf>
    <xf numFmtId="0" fontId="42" fillId="0" borderId="12" xfId="52" applyFont="1" applyFill="1" applyBorder="1" applyAlignment="1">
      <alignment horizontal="left" wrapText="1"/>
      <protection/>
    </xf>
    <xf numFmtId="0" fontId="43" fillId="0" borderId="12" xfId="52" applyFont="1" applyFill="1" applyBorder="1" applyAlignment="1">
      <alignment horizontal="left" wrapText="1"/>
      <protection/>
    </xf>
    <xf numFmtId="0" fontId="0" fillId="0" borderId="12" xfId="0" applyFill="1" applyBorder="1" applyAlignment="1">
      <alignment horizontal="left" vertical="center" wrapText="1"/>
    </xf>
    <xf numFmtId="0" fontId="44" fillId="0" borderId="12" xfId="52" applyFont="1" applyFill="1" applyBorder="1" applyAlignment="1">
      <alignment horizontal="left" wrapText="1"/>
      <protection/>
    </xf>
    <xf numFmtId="0" fontId="0" fillId="0" borderId="17" xfId="52" applyFill="1" applyBorder="1">
      <alignment/>
      <protection/>
    </xf>
    <xf numFmtId="0" fontId="41" fillId="0" borderId="0" xfId="52" applyFont="1" applyFill="1" applyBorder="1" applyAlignment="1">
      <alignment horizontal="center"/>
      <protection/>
    </xf>
    <xf numFmtId="0" fontId="42" fillId="0" borderId="0" xfId="52" applyFont="1" applyFill="1" applyBorder="1" applyAlignment="1">
      <alignment horizontal="left" wrapText="1"/>
      <protection/>
    </xf>
    <xf numFmtId="0" fontId="43" fillId="0" borderId="0" xfId="52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4" fillId="0" borderId="0" xfId="52" applyFont="1" applyFill="1" applyBorder="1" applyAlignment="1">
      <alignment horizontal="left" wrapText="1"/>
      <protection/>
    </xf>
    <xf numFmtId="0" fontId="0" fillId="0" borderId="0" xfId="52" applyFill="1" applyBorder="1">
      <alignment/>
      <protection/>
    </xf>
    <xf numFmtId="0" fontId="45" fillId="0" borderId="19" xfId="54" applyFont="1" applyBorder="1" applyAlignment="1">
      <alignment horizontal="left" wrapText="1"/>
      <protection/>
    </xf>
    <xf numFmtId="0" fontId="45" fillId="4" borderId="10" xfId="54" applyFont="1" applyFill="1" applyBorder="1" applyAlignment="1">
      <alignment horizontal="left" wrapText="1"/>
      <protection/>
    </xf>
    <xf numFmtId="0" fontId="46" fillId="8" borderId="10" xfId="52" applyFont="1" applyFill="1" applyBorder="1" applyAlignment="1">
      <alignment horizontal="left" wrapText="1"/>
      <protection/>
    </xf>
    <xf numFmtId="0" fontId="44" fillId="8" borderId="22" xfId="52" applyFont="1" applyFill="1" applyBorder="1" applyAlignment="1">
      <alignment horizontal="left" wrapText="1"/>
      <protection/>
    </xf>
    <xf numFmtId="0" fontId="4" fillId="8" borderId="22" xfId="52" applyFont="1" applyFill="1" applyBorder="1">
      <alignment/>
      <protection/>
    </xf>
    <xf numFmtId="0" fontId="4" fillId="0" borderId="22" xfId="52" applyFont="1" applyBorder="1">
      <alignment/>
      <protection/>
    </xf>
    <xf numFmtId="0" fontId="44" fillId="0" borderId="22" xfId="52" applyFont="1" applyFill="1" applyBorder="1" applyAlignment="1">
      <alignment horizontal="left" wrapText="1"/>
      <protection/>
    </xf>
    <xf numFmtId="0" fontId="4" fillId="0" borderId="22" xfId="52" applyFont="1" applyFill="1" applyBorder="1">
      <alignment/>
      <protection/>
    </xf>
    <xf numFmtId="0" fontId="42" fillId="0" borderId="13" xfId="52" applyFont="1" applyBorder="1" applyAlignment="1">
      <alignment horizontal="left" wrapText="1"/>
      <protection/>
    </xf>
    <xf numFmtId="0" fontId="42" fillId="0" borderId="19" xfId="52" applyFont="1" applyFill="1" applyBorder="1" applyAlignment="1">
      <alignment horizontal="left" wrapText="1"/>
      <protection/>
    </xf>
    <xf numFmtId="0" fontId="44" fillId="0" borderId="22" xfId="52" applyFont="1" applyBorder="1" applyAlignment="1">
      <alignment horizontal="left" wrapText="1"/>
      <protection/>
    </xf>
    <xf numFmtId="0" fontId="44" fillId="0" borderId="11" xfId="52" applyFont="1" applyBorder="1" applyAlignment="1">
      <alignment horizontal="left" wrapText="1"/>
      <protection/>
    </xf>
    <xf numFmtId="0" fontId="0" fillId="0" borderId="24" xfId="0" applyFill="1" applyBorder="1" applyAlignment="1">
      <alignment/>
    </xf>
    <xf numFmtId="0" fontId="41" fillId="0" borderId="13" xfId="52" applyFont="1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4" fillId="0" borderId="13" xfId="52" applyFont="1" applyBorder="1" applyAlignment="1">
      <alignment horizontal="left" wrapText="1"/>
      <protection/>
    </xf>
    <xf numFmtId="0" fontId="0" fillId="0" borderId="25" xfId="52" applyBorder="1">
      <alignment/>
      <protection/>
    </xf>
    <xf numFmtId="0" fontId="0" fillId="0" borderId="18" xfId="0" applyFill="1" applyBorder="1" applyAlignment="1">
      <alignment/>
    </xf>
    <xf numFmtId="0" fontId="41" fillId="0" borderId="19" xfId="52" applyFont="1" applyFill="1" applyBorder="1" applyAlignment="1">
      <alignment horizontal="center"/>
      <protection/>
    </xf>
    <xf numFmtId="0" fontId="0" fillId="0" borderId="19" xfId="0" applyFill="1" applyBorder="1" applyAlignment="1">
      <alignment horizontal="left" vertical="center" wrapText="1"/>
    </xf>
    <xf numFmtId="0" fontId="44" fillId="0" borderId="19" xfId="52" applyFont="1" applyFill="1" applyBorder="1" applyAlignment="1">
      <alignment horizontal="left" wrapText="1"/>
      <protection/>
    </xf>
    <xf numFmtId="0" fontId="0" fillId="0" borderId="20" xfId="52" applyFill="1" applyBorder="1">
      <alignment/>
      <protection/>
    </xf>
    <xf numFmtId="0" fontId="42" fillId="0" borderId="11" xfId="52" applyFont="1" applyFill="1" applyBorder="1" applyAlignment="1">
      <alignment horizontal="left" wrapText="1"/>
      <protection/>
    </xf>
    <xf numFmtId="0" fontId="45" fillId="0" borderId="20" xfId="54" applyFont="1" applyFill="1" applyBorder="1" applyAlignment="1">
      <alignment horizontal="left" wrapText="1"/>
      <protection/>
    </xf>
    <xf numFmtId="0" fontId="4" fillId="4" borderId="22" xfId="0" applyFont="1" applyFill="1" applyBorder="1" applyAlignment="1">
      <alignment/>
    </xf>
    <xf numFmtId="0" fontId="43" fillId="8" borderId="10" xfId="52" applyFont="1" applyFill="1" applyBorder="1" applyAlignment="1">
      <alignment horizontal="left" vertical="center" wrapText="1"/>
      <protection/>
    </xf>
    <xf numFmtId="0" fontId="47" fillId="8" borderId="10" xfId="52" applyFont="1" applyFill="1" applyBorder="1" applyAlignment="1">
      <alignment horizontal="left" wrapText="1"/>
      <protection/>
    </xf>
    <xf numFmtId="0" fontId="48" fillId="8" borderId="10" xfId="52" applyFont="1" applyFill="1" applyBorder="1" applyAlignment="1">
      <alignment horizontal="left" wrapText="1"/>
      <protection/>
    </xf>
    <xf numFmtId="0" fontId="48" fillId="8" borderId="10" xfId="52" applyFont="1" applyFill="1" applyBorder="1" applyAlignment="1">
      <alignment horizontal="left" vertical="center" wrapText="1"/>
      <protection/>
    </xf>
    <xf numFmtId="0" fontId="4" fillId="8" borderId="22" xfId="0" applyFont="1" applyFill="1" applyBorder="1" applyAlignment="1">
      <alignment horizontal="left" vertical="center" wrapText="1"/>
    </xf>
    <xf numFmtId="0" fontId="4" fillId="8" borderId="22" xfId="52" applyFont="1" applyFill="1" applyBorder="1" applyAlignment="1">
      <alignment horizontal="left" vertical="center" wrapText="1"/>
      <protection/>
    </xf>
    <xf numFmtId="0" fontId="44" fillId="8" borderId="22" xfId="52" applyFont="1" applyFill="1" applyBorder="1" applyAlignment="1">
      <alignment horizontal="left" vertical="center" wrapText="1"/>
      <protection/>
    </xf>
    <xf numFmtId="0" fontId="43" fillId="0" borderId="10" xfId="52" applyFont="1" applyFill="1" applyBorder="1" applyAlignment="1">
      <alignment horizontal="left" vertical="center" wrapText="1"/>
      <protection/>
    </xf>
    <xf numFmtId="0" fontId="48" fillId="0" borderId="10" xfId="52" applyFont="1" applyFill="1" applyBorder="1" applyAlignment="1">
      <alignment horizontal="left" vertical="center" wrapText="1"/>
      <protection/>
    </xf>
    <xf numFmtId="0" fontId="44" fillId="0" borderId="22" xfId="52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horizontal="left" vertical="center" wrapText="1"/>
    </xf>
    <xf numFmtId="0" fontId="43" fillId="0" borderId="10" xfId="52" applyFont="1" applyBorder="1" applyAlignment="1">
      <alignment horizontal="left" vertical="center" wrapText="1"/>
      <protection/>
    </xf>
    <xf numFmtId="0" fontId="48" fillId="0" borderId="10" xfId="52" applyFont="1" applyBorder="1" applyAlignment="1">
      <alignment horizontal="left" vertical="center" wrapText="1"/>
      <protection/>
    </xf>
    <xf numFmtId="0" fontId="4" fillId="0" borderId="22" xfId="52" applyFont="1" applyFill="1" applyBorder="1" applyAlignment="1">
      <alignment horizontal="left" vertical="center" wrapText="1"/>
      <protection/>
    </xf>
    <xf numFmtId="0" fontId="43" fillId="0" borderId="19" xfId="52" applyFont="1" applyBorder="1" applyAlignment="1">
      <alignment horizontal="left" vertical="center" wrapText="1"/>
      <protection/>
    </xf>
    <xf numFmtId="0" fontId="43" fillId="2" borderId="10" xfId="52" applyFont="1" applyFill="1" applyBorder="1" applyAlignment="1">
      <alignment horizontal="left" vertical="center" wrapText="1"/>
      <protection/>
    </xf>
    <xf numFmtId="0" fontId="48" fillId="2" borderId="10" xfId="52" applyFont="1" applyFill="1" applyBorder="1" applyAlignment="1">
      <alignment horizontal="left" vertical="center" wrapText="1"/>
      <protection/>
    </xf>
    <xf numFmtId="0" fontId="48" fillId="0" borderId="13" xfId="52" applyFont="1" applyBorder="1" applyAlignment="1">
      <alignment horizontal="left" vertical="center" wrapText="1"/>
      <protection/>
    </xf>
    <xf numFmtId="0" fontId="48" fillId="0" borderId="19" xfId="52" applyFont="1" applyBorder="1" applyAlignment="1">
      <alignment horizontal="left" vertical="center" wrapText="1"/>
      <protection/>
    </xf>
    <xf numFmtId="0" fontId="44" fillId="0" borderId="10" xfId="52" applyFont="1" applyFill="1" applyBorder="1" applyAlignment="1">
      <alignment horizontal="left" vertical="center" wrapText="1"/>
      <protection/>
    </xf>
    <xf numFmtId="0" fontId="43" fillId="0" borderId="12" xfId="52" applyFont="1" applyFill="1" applyBorder="1" applyAlignment="1">
      <alignment horizontal="left" vertical="center" wrapText="1"/>
      <protection/>
    </xf>
    <xf numFmtId="0" fontId="48" fillId="0" borderId="12" xfId="52" applyFont="1" applyFill="1" applyBorder="1" applyAlignment="1">
      <alignment horizontal="left" vertical="center" wrapText="1"/>
      <protection/>
    </xf>
    <xf numFmtId="0" fontId="44" fillId="0" borderId="17" xfId="52" applyFont="1" applyFill="1" applyBorder="1" applyAlignment="1">
      <alignment horizontal="left" wrapText="1"/>
      <protection/>
    </xf>
    <xf numFmtId="0" fontId="43" fillId="0" borderId="0" xfId="52" applyFont="1" applyFill="1" applyBorder="1" applyAlignment="1">
      <alignment horizontal="left" vertical="center" wrapText="1"/>
      <protection/>
    </xf>
    <xf numFmtId="0" fontId="48" fillId="0" borderId="0" xfId="52" applyFont="1" applyFill="1" applyBorder="1" applyAlignment="1">
      <alignment horizontal="left" vertical="center" wrapText="1"/>
      <protection/>
    </xf>
    <xf numFmtId="0" fontId="49" fillId="4" borderId="10" xfId="0" applyFont="1" applyFill="1" applyBorder="1" applyAlignment="1">
      <alignment/>
    </xf>
    <xf numFmtId="0" fontId="42" fillId="8" borderId="10" xfId="52" applyFont="1" applyFill="1" applyBorder="1" applyAlignment="1">
      <alignment horizontal="left" vertical="center" wrapText="1"/>
      <protection/>
    </xf>
    <xf numFmtId="0" fontId="48" fillId="8" borderId="10" xfId="0" applyFont="1" applyFill="1" applyBorder="1" applyAlignment="1">
      <alignment horizontal="left" wrapText="1"/>
    </xf>
    <xf numFmtId="0" fontId="41" fillId="0" borderId="10" xfId="52" applyFont="1" applyBorder="1" applyAlignment="1">
      <alignment horizontal="center"/>
      <protection/>
    </xf>
    <xf numFmtId="0" fontId="50" fillId="0" borderId="10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4" fillId="0" borderId="22" xfId="52" applyFont="1" applyBorder="1" applyAlignment="1">
      <alignment horizontal="left" vertical="center" wrapText="1"/>
      <protection/>
    </xf>
    <xf numFmtId="0" fontId="4" fillId="0" borderId="22" xfId="52" applyFont="1" applyBorder="1" applyAlignment="1">
      <alignment horizontal="left" vertical="center" wrapText="1"/>
      <protection/>
    </xf>
    <xf numFmtId="0" fontId="50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0" xfId="54" applyBorder="1">
      <alignment/>
      <protection/>
    </xf>
    <xf numFmtId="0" fontId="0" fillId="8" borderId="26" xfId="54" applyFill="1" applyBorder="1">
      <alignment/>
      <protection/>
    </xf>
    <xf numFmtId="0" fontId="41" fillId="8" borderId="11" xfId="54" applyFont="1" applyFill="1" applyBorder="1" applyAlignment="1">
      <alignment horizontal="left" wrapText="1"/>
      <protection/>
    </xf>
    <xf numFmtId="0" fontId="43" fillId="8" borderId="11" xfId="54" applyFont="1" applyFill="1" applyBorder="1" applyAlignment="1">
      <alignment horizontal="left" wrapText="1"/>
      <protection/>
    </xf>
    <xf numFmtId="0" fontId="0" fillId="8" borderId="21" xfId="54" applyFill="1" applyBorder="1">
      <alignment/>
      <protection/>
    </xf>
    <xf numFmtId="0" fontId="41" fillId="8" borderId="10" xfId="54" applyFont="1" applyFill="1" applyBorder="1" applyAlignment="1">
      <alignment horizontal="left" wrapText="1"/>
      <protection/>
    </xf>
    <xf numFmtId="0" fontId="43" fillId="8" borderId="10" xfId="54" applyFont="1" applyFill="1" applyBorder="1" applyAlignment="1">
      <alignment horizontal="left" wrapText="1"/>
      <protection/>
    </xf>
    <xf numFmtId="0" fontId="0" fillId="0" borderId="21" xfId="54" applyBorder="1">
      <alignment/>
      <protection/>
    </xf>
    <xf numFmtId="0" fontId="41" fillId="0" borderId="10" xfId="54" applyFont="1" applyBorder="1" applyAlignment="1">
      <alignment horizontal="left" wrapText="1"/>
      <protection/>
    </xf>
    <xf numFmtId="0" fontId="43" fillId="0" borderId="10" xfId="54" applyFont="1" applyBorder="1" applyAlignment="1">
      <alignment horizontal="left" wrapText="1"/>
      <protection/>
    </xf>
    <xf numFmtId="0" fontId="0" fillId="0" borderId="23" xfId="54" applyBorder="1">
      <alignment/>
      <protection/>
    </xf>
    <xf numFmtId="0" fontId="41" fillId="0" borderId="12" xfId="54" applyFont="1" applyBorder="1" applyAlignment="1">
      <alignment horizontal="left" wrapText="1"/>
      <protection/>
    </xf>
    <xf numFmtId="0" fontId="43" fillId="0" borderId="12" xfId="54" applyFont="1" applyBorder="1" applyAlignment="1">
      <alignment horizontal="left" wrapText="1"/>
      <protection/>
    </xf>
    <xf numFmtId="0" fontId="0" fillId="0" borderId="18" xfId="54" applyFill="1" applyBorder="1">
      <alignment/>
      <protection/>
    </xf>
    <xf numFmtId="0" fontId="41" fillId="0" borderId="19" xfId="54" applyFont="1" applyFill="1" applyBorder="1" applyAlignment="1">
      <alignment horizontal="left" wrapText="1"/>
      <protection/>
    </xf>
    <xf numFmtId="0" fontId="43" fillId="0" borderId="19" xfId="54" applyFont="1" applyFill="1" applyBorder="1" applyAlignment="1">
      <alignment horizontal="left" wrapText="1"/>
      <protection/>
    </xf>
    <xf numFmtId="0" fontId="0" fillId="0" borderId="23" xfId="54" applyFill="1" applyBorder="1">
      <alignment/>
      <protection/>
    </xf>
    <xf numFmtId="0" fontId="41" fillId="0" borderId="12" xfId="54" applyFont="1" applyFill="1" applyBorder="1" applyAlignment="1">
      <alignment horizontal="left" wrapText="1"/>
      <protection/>
    </xf>
    <xf numFmtId="0" fontId="43" fillId="0" borderId="12" xfId="54" applyFont="1" applyFill="1" applyBorder="1" applyAlignment="1">
      <alignment horizontal="left" wrapText="1"/>
      <protection/>
    </xf>
    <xf numFmtId="0" fontId="44" fillId="0" borderId="12" xfId="54" applyFont="1" applyFill="1" applyBorder="1" applyAlignment="1">
      <alignment horizontal="left" wrapText="1"/>
      <protection/>
    </xf>
    <xf numFmtId="0" fontId="0" fillId="0" borderId="0" xfId="0" applyFill="1" applyBorder="1" applyAlignment="1">
      <alignment/>
    </xf>
    <xf numFmtId="0" fontId="43" fillId="0" borderId="19" xfId="52" applyFont="1" applyFill="1" applyBorder="1" applyAlignment="1">
      <alignment horizontal="left" vertical="center" wrapText="1"/>
      <protection/>
    </xf>
    <xf numFmtId="0" fontId="48" fillId="0" borderId="13" xfId="52" applyFont="1" applyFill="1" applyBorder="1" applyAlignment="1">
      <alignment horizontal="left" vertical="center" wrapText="1"/>
      <protection/>
    </xf>
    <xf numFmtId="0" fontId="48" fillId="0" borderId="19" xfId="52" applyFont="1" applyFill="1" applyBorder="1" applyAlignment="1">
      <alignment horizontal="left" vertical="center" wrapText="1"/>
      <protection/>
    </xf>
    <xf numFmtId="0" fontId="47" fillId="0" borderId="10" xfId="52" applyFont="1" applyFill="1" applyBorder="1" applyAlignment="1">
      <alignment horizontal="left" wrapText="1"/>
      <protection/>
    </xf>
    <xf numFmtId="0" fontId="48" fillId="0" borderId="10" xfId="52" applyFont="1" applyFill="1" applyBorder="1" applyAlignment="1">
      <alignment horizontal="left" wrapText="1"/>
      <protection/>
    </xf>
    <xf numFmtId="0" fontId="41" fillId="0" borderId="0" xfId="0" applyFont="1" applyAlignment="1">
      <alignment/>
    </xf>
    <xf numFmtId="0" fontId="38" fillId="0" borderId="27" xfId="0" applyFont="1" applyBorder="1" applyAlignment="1">
      <alignment horizontal="left" wrapText="1"/>
    </xf>
    <xf numFmtId="0" fontId="38" fillId="0" borderId="28" xfId="0" applyFont="1" applyBorder="1" applyAlignment="1">
      <alignment horizontal="left" wrapText="1"/>
    </xf>
    <xf numFmtId="0" fontId="38" fillId="0" borderId="29" xfId="0" applyFont="1" applyBorder="1" applyAlignment="1">
      <alignment horizontal="left" wrapText="1"/>
    </xf>
    <xf numFmtId="0" fontId="38" fillId="0" borderId="29" xfId="0" applyFont="1" applyFill="1" applyBorder="1" applyAlignment="1">
      <alignment horizontal="left" wrapText="1"/>
    </xf>
    <xf numFmtId="0" fontId="38" fillId="0" borderId="30" xfId="0" applyFont="1" applyFill="1" applyBorder="1" applyAlignment="1">
      <alignment horizontal="left" wrapText="1"/>
    </xf>
    <xf numFmtId="0" fontId="38" fillId="0" borderId="18" xfId="0" applyFont="1" applyBorder="1" applyAlignment="1">
      <alignment horizontal="left" wrapText="1"/>
    </xf>
    <xf numFmtId="0" fontId="38" fillId="0" borderId="19" xfId="0" applyFont="1" applyBorder="1" applyAlignment="1">
      <alignment horizontal="left" wrapText="1"/>
    </xf>
    <xf numFmtId="0" fontId="38" fillId="0" borderId="19" xfId="0" applyFont="1" applyFill="1" applyBorder="1" applyAlignment="1">
      <alignment horizontal="left" wrapText="1"/>
    </xf>
    <xf numFmtId="0" fontId="43" fillId="0" borderId="20" xfId="0" applyFont="1" applyBorder="1" applyAlignment="1">
      <alignment horizontal="left" vertical="center" wrapText="1"/>
    </xf>
    <xf numFmtId="0" fontId="0" fillId="8" borderId="21" xfId="0" applyFill="1" applyBorder="1" applyAlignment="1">
      <alignment horizontal="left"/>
    </xf>
    <xf numFmtId="0" fontId="53" fillId="8" borderId="10" xfId="0" applyFont="1" applyFill="1" applyBorder="1" applyAlignment="1">
      <alignment horizontal="left"/>
    </xf>
    <xf numFmtId="0" fontId="42" fillId="8" borderId="10" xfId="0" applyFont="1" applyFill="1" applyBorder="1" applyAlignment="1">
      <alignment horizontal="left" vertical="center"/>
    </xf>
    <xf numFmtId="0" fontId="43" fillId="8" borderId="10" xfId="0" applyFont="1" applyFill="1" applyBorder="1" applyAlignment="1">
      <alignment horizontal="left" vertical="center" wrapText="1"/>
    </xf>
    <xf numFmtId="0" fontId="38" fillId="8" borderId="10" xfId="0" applyFont="1" applyFill="1" applyBorder="1" applyAlignment="1">
      <alignment horizontal="left" wrapText="1"/>
    </xf>
    <xf numFmtId="0" fontId="44" fillId="8" borderId="10" xfId="0" applyFont="1" applyFill="1" applyBorder="1" applyAlignment="1">
      <alignment horizontal="left" vertical="center"/>
    </xf>
    <xf numFmtId="0" fontId="43" fillId="8" borderId="22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3" fillId="0" borderId="22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43" fillId="0" borderId="1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wrapText="1"/>
    </xf>
    <xf numFmtId="0" fontId="53" fillId="0" borderId="11" xfId="0" applyFont="1" applyBorder="1" applyAlignment="1">
      <alignment horizontal="left"/>
    </xf>
    <xf numFmtId="0" fontId="42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wrapText="1"/>
    </xf>
    <xf numFmtId="0" fontId="43" fillId="0" borderId="31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16" borderId="21" xfId="0" applyFill="1" applyBorder="1" applyAlignment="1">
      <alignment horizontal="left"/>
    </xf>
    <xf numFmtId="0" fontId="53" fillId="16" borderId="10" xfId="0" applyFont="1" applyFill="1" applyBorder="1" applyAlignment="1">
      <alignment horizontal="left"/>
    </xf>
    <xf numFmtId="0" fontId="42" fillId="16" borderId="10" xfId="0" applyFont="1" applyFill="1" applyBorder="1" applyAlignment="1">
      <alignment horizontal="left" vertical="center"/>
    </xf>
    <xf numFmtId="0" fontId="43" fillId="16" borderId="10" xfId="0" applyFont="1" applyFill="1" applyBorder="1" applyAlignment="1">
      <alignment horizontal="left" vertical="center" wrapText="1"/>
    </xf>
    <xf numFmtId="0" fontId="38" fillId="16" borderId="10" xfId="0" applyFont="1" applyFill="1" applyBorder="1" applyAlignment="1">
      <alignment horizontal="left" wrapText="1"/>
    </xf>
    <xf numFmtId="0" fontId="44" fillId="16" borderId="10" xfId="0" applyFont="1" applyFill="1" applyBorder="1" applyAlignment="1">
      <alignment horizontal="left" vertical="center"/>
    </xf>
    <xf numFmtId="0" fontId="43" fillId="16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0" fontId="53" fillId="0" borderId="32" xfId="0" applyFont="1" applyBorder="1" applyAlignment="1">
      <alignment horizontal="left"/>
    </xf>
    <xf numFmtId="0" fontId="42" fillId="0" borderId="26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38" fillId="0" borderId="33" xfId="0" applyFont="1" applyBorder="1" applyAlignment="1">
      <alignment horizontal="left" wrapText="1"/>
    </xf>
    <xf numFmtId="0" fontId="38" fillId="0" borderId="34" xfId="0" applyFont="1" applyBorder="1" applyAlignment="1">
      <alignment horizontal="left" wrapText="1"/>
    </xf>
    <xf numFmtId="0" fontId="54" fillId="0" borderId="19" xfId="0" applyFont="1" applyFill="1" applyBorder="1" applyAlignment="1">
      <alignment horizontal="left" wrapText="1"/>
    </xf>
    <xf numFmtId="0" fontId="38" fillId="0" borderId="20" xfId="0" applyFont="1" applyFill="1" applyBorder="1" applyAlignment="1">
      <alignment horizontal="left" wrapText="1"/>
    </xf>
    <xf numFmtId="0" fontId="38" fillId="0" borderId="35" xfId="0" applyFont="1" applyBorder="1" applyAlignment="1">
      <alignment horizontal="left" wrapText="1"/>
    </xf>
    <xf numFmtId="0" fontId="38" fillId="0" borderId="15" xfId="0" applyFont="1" applyBorder="1" applyAlignment="1">
      <alignment horizontal="left" wrapText="1"/>
    </xf>
    <xf numFmtId="0" fontId="38" fillId="0" borderId="10" xfId="0" applyFont="1" applyBorder="1" applyAlignment="1">
      <alignment horizontal="left" wrapText="1"/>
    </xf>
    <xf numFmtId="0" fontId="0" fillId="17" borderId="36" xfId="0" applyFill="1" applyBorder="1" applyAlignment="1">
      <alignment horizontal="left"/>
    </xf>
    <xf numFmtId="0" fontId="53" fillId="17" borderId="15" xfId="0" applyFont="1" applyFill="1" applyBorder="1" applyAlignment="1">
      <alignment horizontal="left"/>
    </xf>
    <xf numFmtId="0" fontId="42" fillId="17" borderId="10" xfId="0" applyFont="1" applyFill="1" applyBorder="1" applyAlignment="1">
      <alignment horizontal="left" vertical="center"/>
    </xf>
    <xf numFmtId="0" fontId="43" fillId="17" borderId="10" xfId="0" applyFont="1" applyFill="1" applyBorder="1" applyAlignment="1">
      <alignment horizontal="left" vertical="center" wrapText="1"/>
    </xf>
    <xf numFmtId="0" fontId="38" fillId="17" borderId="10" xfId="0" applyFont="1" applyFill="1" applyBorder="1" applyAlignment="1">
      <alignment horizontal="left" wrapText="1"/>
    </xf>
    <xf numFmtId="0" fontId="44" fillId="17" borderId="10" xfId="0" applyFont="1" applyFill="1" applyBorder="1" applyAlignment="1">
      <alignment horizontal="left" vertical="center"/>
    </xf>
    <xf numFmtId="0" fontId="43" fillId="17" borderId="22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53" fillId="0" borderId="15" xfId="0" applyFont="1" applyBorder="1" applyAlignment="1">
      <alignment horizontal="left"/>
    </xf>
    <xf numFmtId="0" fontId="53" fillId="0" borderId="37" xfId="0" applyFont="1" applyBorder="1" applyAlignment="1">
      <alignment horizontal="left"/>
    </xf>
    <xf numFmtId="0" fontId="53" fillId="0" borderId="38" xfId="0" applyFont="1" applyBorder="1" applyAlignment="1">
      <alignment horizontal="left"/>
    </xf>
    <xf numFmtId="0" fontId="38" fillId="0" borderId="36" xfId="0" applyFont="1" applyBorder="1" applyAlignment="1">
      <alignment horizontal="left" wrapText="1"/>
    </xf>
    <xf numFmtId="0" fontId="53" fillId="0" borderId="39" xfId="0" applyFont="1" applyBorder="1" applyAlignment="1">
      <alignment horizontal="left"/>
    </xf>
    <xf numFmtId="0" fontId="42" fillId="0" borderId="21" xfId="0" applyFont="1" applyBorder="1" applyAlignment="1">
      <alignment horizontal="left" vertical="center"/>
    </xf>
    <xf numFmtId="0" fontId="0" fillId="0" borderId="40" xfId="0" applyBorder="1" applyAlignment="1">
      <alignment horizontal="left"/>
    </xf>
    <xf numFmtId="0" fontId="45" fillId="0" borderId="19" xfId="0" applyFont="1" applyFill="1" applyBorder="1" applyAlignment="1">
      <alignment horizontal="left" wrapText="1"/>
    </xf>
    <xf numFmtId="0" fontId="39" fillId="0" borderId="19" xfId="0" applyFont="1" applyFill="1" applyBorder="1" applyAlignment="1">
      <alignment horizontal="left" wrapText="1"/>
    </xf>
    <xf numFmtId="0" fontId="38" fillId="0" borderId="21" xfId="0" applyFont="1" applyBorder="1" applyAlignment="1">
      <alignment horizontal="left" wrapText="1"/>
    </xf>
    <xf numFmtId="0" fontId="53" fillId="0" borderId="10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0" fillId="3" borderId="21" xfId="0" applyFill="1" applyBorder="1" applyAlignment="1">
      <alignment horizontal="left"/>
    </xf>
    <xf numFmtId="0" fontId="53" fillId="3" borderId="10" xfId="0" applyFont="1" applyFill="1" applyBorder="1" applyAlignment="1">
      <alignment horizontal="left"/>
    </xf>
    <xf numFmtId="0" fontId="42" fillId="3" borderId="10" xfId="0" applyFont="1" applyFill="1" applyBorder="1" applyAlignment="1">
      <alignment horizontal="left" vertical="center"/>
    </xf>
    <xf numFmtId="0" fontId="43" fillId="3" borderId="10" xfId="0" applyFont="1" applyFill="1" applyBorder="1" applyAlignment="1">
      <alignment horizontal="left" vertical="center" wrapText="1"/>
    </xf>
    <xf numFmtId="0" fontId="38" fillId="3" borderId="10" xfId="0" applyFont="1" applyFill="1" applyBorder="1" applyAlignment="1">
      <alignment horizontal="left" wrapText="1"/>
    </xf>
    <xf numFmtId="0" fontId="44" fillId="3" borderId="22" xfId="0" applyFont="1" applyFill="1" applyBorder="1" applyAlignment="1">
      <alignment horizontal="left" vertical="center"/>
    </xf>
    <xf numFmtId="0" fontId="42" fillId="3" borderId="22" xfId="0" applyFont="1" applyFill="1" applyBorder="1" applyAlignment="1">
      <alignment horizontal="left" vertical="center"/>
    </xf>
    <xf numFmtId="0" fontId="43" fillId="3" borderId="10" xfId="0" applyFont="1" applyFill="1" applyBorder="1" applyAlignment="1">
      <alignment horizontal="left" vertical="center"/>
    </xf>
    <xf numFmtId="0" fontId="43" fillId="2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38" fillId="0" borderId="22" xfId="0" applyFont="1" applyFill="1" applyBorder="1" applyAlignment="1">
      <alignment horizontal="left" wrapText="1"/>
    </xf>
    <xf numFmtId="0" fontId="0" fillId="18" borderId="21" xfId="0" applyFill="1" applyBorder="1" applyAlignment="1">
      <alignment horizontal="left"/>
    </xf>
    <xf numFmtId="0" fontId="53" fillId="18" borderId="10" xfId="0" applyFont="1" applyFill="1" applyBorder="1" applyAlignment="1">
      <alignment horizontal="left"/>
    </xf>
    <xf numFmtId="0" fontId="42" fillId="18" borderId="10" xfId="0" applyFont="1" applyFill="1" applyBorder="1" applyAlignment="1">
      <alignment horizontal="left" vertical="center"/>
    </xf>
    <xf numFmtId="0" fontId="0" fillId="18" borderId="10" xfId="0" applyFill="1" applyBorder="1" applyAlignment="1">
      <alignment horizontal="left"/>
    </xf>
    <xf numFmtId="0" fontId="0" fillId="18" borderId="22" xfId="0" applyFill="1" applyBorder="1" applyAlignment="1">
      <alignment horizontal="left"/>
    </xf>
    <xf numFmtId="0" fontId="42" fillId="18" borderId="10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42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left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38" fillId="0" borderId="24" xfId="0" applyFont="1" applyBorder="1" applyAlignment="1">
      <alignment horizontal="left" wrapText="1"/>
    </xf>
    <xf numFmtId="0" fontId="38" fillId="0" borderId="13" xfId="0" applyFont="1" applyBorder="1" applyAlignment="1">
      <alignment horizontal="left" wrapText="1"/>
    </xf>
    <xf numFmtId="0" fontId="38" fillId="0" borderId="13" xfId="0" applyFont="1" applyFill="1" applyBorder="1" applyAlignment="1">
      <alignment horizontal="left" wrapText="1"/>
    </xf>
    <xf numFmtId="0" fontId="38" fillId="0" borderId="25" xfId="0" applyFont="1" applyFill="1" applyBorder="1" applyAlignment="1">
      <alignment horizontal="left" wrapText="1"/>
    </xf>
    <xf numFmtId="0" fontId="42" fillId="18" borderId="10" xfId="0" applyFont="1" applyFill="1" applyBorder="1" applyAlignment="1">
      <alignment horizontal="left" vertical="center"/>
    </xf>
    <xf numFmtId="0" fontId="38" fillId="18" borderId="13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42" fillId="2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42" fillId="18" borderId="22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/>
    </xf>
    <xf numFmtId="0" fontId="42" fillId="2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41" xfId="0" applyBorder="1" applyAlignment="1">
      <alignment/>
    </xf>
    <xf numFmtId="0" fontId="0" fillId="8" borderId="10" xfId="0" applyFill="1" applyBorder="1" applyAlignment="1">
      <alignment horizontal="left"/>
    </xf>
    <xf numFmtId="0" fontId="42" fillId="8" borderId="10" xfId="0" applyFont="1" applyFill="1" applyBorder="1" applyAlignment="1">
      <alignment horizontal="left" vertical="center"/>
    </xf>
    <xf numFmtId="0" fontId="42" fillId="2" borderId="22" xfId="0" applyFont="1" applyFill="1" applyBorder="1" applyAlignment="1">
      <alignment horizontal="left" vertical="center"/>
    </xf>
    <xf numFmtId="0" fontId="42" fillId="2" borderId="31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8" fillId="0" borderId="42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wrapText="1"/>
    </xf>
    <xf numFmtId="0" fontId="31" fillId="0" borderId="10" xfId="0" applyFont="1" applyBorder="1" applyAlignment="1">
      <alignment/>
    </xf>
    <xf numFmtId="0" fontId="38" fillId="0" borderId="32" xfId="0" applyFont="1" applyBorder="1" applyAlignment="1">
      <alignment horizontal="left" wrapText="1"/>
    </xf>
    <xf numFmtId="0" fontId="43" fillId="0" borderId="22" xfId="0" applyFont="1" applyBorder="1" applyAlignment="1">
      <alignment/>
    </xf>
    <xf numFmtId="0" fontId="41" fillId="19" borderId="21" xfId="0" applyFont="1" applyFill="1" applyBorder="1" applyAlignment="1">
      <alignment horizontal="left"/>
    </xf>
    <xf numFmtId="0" fontId="43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43" fillId="19" borderId="22" xfId="0" applyFont="1" applyFill="1" applyBorder="1" applyAlignment="1">
      <alignment/>
    </xf>
    <xf numFmtId="0" fontId="43" fillId="19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43" fillId="19" borderId="10" xfId="0" applyFont="1" applyFill="1" applyBorder="1" applyAlignment="1">
      <alignment/>
    </xf>
    <xf numFmtId="0" fontId="41" fillId="0" borderId="21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0" fillId="0" borderId="22" xfId="0" applyBorder="1" applyAlignment="1">
      <alignment/>
    </xf>
    <xf numFmtId="0" fontId="43" fillId="0" borderId="14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43" fillId="0" borderId="12" xfId="0" applyFont="1" applyBorder="1" applyAlignment="1">
      <alignment/>
    </xf>
    <xf numFmtId="0" fontId="43" fillId="0" borderId="43" xfId="0" applyFont="1" applyBorder="1" applyAlignment="1">
      <alignment horizontal="left"/>
    </xf>
    <xf numFmtId="0" fontId="43" fillId="0" borderId="17" xfId="0" applyFont="1" applyBorder="1" applyAlignment="1">
      <alignment/>
    </xf>
    <xf numFmtId="0" fontId="43" fillId="2" borderId="16" xfId="0" applyFont="1" applyFill="1" applyBorder="1" applyAlignment="1">
      <alignment/>
    </xf>
    <xf numFmtId="0" fontId="43" fillId="2" borderId="10" xfId="0" applyFont="1" applyFill="1" applyBorder="1" applyAlignment="1">
      <alignment/>
    </xf>
    <xf numFmtId="0" fontId="43" fillId="2" borderId="14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3" fillId="0" borderId="29" xfId="0" applyFont="1" applyFill="1" applyBorder="1" applyAlignment="1">
      <alignment horizontal="left" wrapText="1"/>
    </xf>
    <xf numFmtId="0" fontId="53" fillId="0" borderId="19" xfId="0" applyFont="1" applyFill="1" applyBorder="1" applyAlignment="1">
      <alignment horizontal="left" wrapText="1"/>
    </xf>
    <xf numFmtId="0" fontId="55" fillId="3" borderId="21" xfId="0" applyFont="1" applyFill="1" applyBorder="1" applyAlignment="1">
      <alignment horizontal="center"/>
    </xf>
    <xf numFmtId="0" fontId="53" fillId="3" borderId="10" xfId="0" applyFont="1" applyFill="1" applyBorder="1" applyAlignment="1">
      <alignment horizontal="left" wrapText="1"/>
    </xf>
    <xf numFmtId="0" fontId="38" fillId="3" borderId="22" xfId="0" applyFont="1" applyFill="1" applyBorder="1" applyAlignment="1">
      <alignment horizontal="left" wrapText="1"/>
    </xf>
    <xf numFmtId="0" fontId="53" fillId="3" borderId="21" xfId="0" applyFont="1" applyFill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3" fillId="0" borderId="10" xfId="0" applyFont="1" applyFill="1" applyBorder="1" applyAlignment="1">
      <alignment horizontal="left" wrapText="1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53" fillId="0" borderId="23" xfId="0" applyFont="1" applyFill="1" applyBorder="1" applyAlignment="1">
      <alignment horizontal="left"/>
    </xf>
    <xf numFmtId="0" fontId="42" fillId="0" borderId="12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wrapText="1"/>
    </xf>
    <xf numFmtId="0" fontId="53" fillId="0" borderId="17" xfId="0" applyFont="1" applyFill="1" applyBorder="1" applyAlignment="1">
      <alignment horizontal="left"/>
    </xf>
    <xf numFmtId="0" fontId="45" fillId="0" borderId="29" xfId="0" applyFont="1" applyFill="1" applyBorder="1" applyAlignment="1">
      <alignment horizontal="left" wrapText="1"/>
    </xf>
    <xf numFmtId="0" fontId="53" fillId="3" borderId="21" xfId="0" applyFont="1" applyFill="1" applyBorder="1" applyAlignment="1">
      <alignment horizontal="left"/>
    </xf>
    <xf numFmtId="0" fontId="45" fillId="3" borderId="10" xfId="0" applyFont="1" applyFill="1" applyBorder="1" applyAlignment="1">
      <alignment horizontal="left" wrapText="1"/>
    </xf>
    <xf numFmtId="0" fontId="53" fillId="3" borderId="22" xfId="0" applyFont="1" applyFill="1" applyBorder="1" applyAlignment="1">
      <alignment horizontal="left"/>
    </xf>
    <xf numFmtId="0" fontId="38" fillId="3" borderId="21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wrapText="1"/>
    </xf>
    <xf numFmtId="0" fontId="53" fillId="0" borderId="21" xfId="0" applyFont="1" applyBorder="1" applyAlignment="1">
      <alignment horizontal="left"/>
    </xf>
    <xf numFmtId="0" fontId="56" fillId="0" borderId="22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/>
    </xf>
    <xf numFmtId="0" fontId="38" fillId="0" borderId="23" xfId="0" applyFont="1" applyBorder="1" applyAlignment="1">
      <alignment horizontal="left" wrapText="1"/>
    </xf>
    <xf numFmtId="0" fontId="25" fillId="0" borderId="10" xfId="0" applyFont="1" applyBorder="1" applyAlignment="1">
      <alignment textRotation="90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 shrinkToFit="1"/>
    </xf>
    <xf numFmtId="0" fontId="25" fillId="17" borderId="10" xfId="0" applyFont="1" applyFill="1" applyBorder="1" applyAlignment="1">
      <alignment/>
    </xf>
    <xf numFmtId="0" fontId="25" fillId="17" borderId="10" xfId="0" applyFont="1" applyFill="1" applyBorder="1" applyAlignment="1">
      <alignment wrapText="1"/>
    </xf>
    <xf numFmtId="0" fontId="25" fillId="17" borderId="10" xfId="0" applyFont="1" applyFill="1" applyBorder="1" applyAlignment="1">
      <alignment wrapText="1" shrinkToFit="1"/>
    </xf>
    <xf numFmtId="0" fontId="5" fillId="0" borderId="0" xfId="0" applyFont="1" applyAlignment="1">
      <alignment/>
    </xf>
    <xf numFmtId="0" fontId="24" fillId="0" borderId="44" xfId="0" applyFont="1" applyBorder="1" applyAlignment="1">
      <alignment wrapText="1"/>
    </xf>
    <xf numFmtId="0" fontId="24" fillId="0" borderId="44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9" fillId="18" borderId="10" xfId="0" applyFont="1" applyFill="1" applyBorder="1" applyAlignment="1">
      <alignment horizontal="center" vertical="center" wrapText="1"/>
    </xf>
    <xf numFmtId="0" fontId="31" fillId="18" borderId="13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/>
    </xf>
    <xf numFmtId="0" fontId="61" fillId="0" borderId="19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61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2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2" borderId="22" xfId="0" applyFont="1" applyFill="1" applyBorder="1" applyAlignment="1">
      <alignment/>
    </xf>
    <xf numFmtId="0" fontId="43" fillId="0" borderId="38" xfId="0" applyFont="1" applyBorder="1" applyAlignment="1">
      <alignment/>
    </xf>
    <xf numFmtId="0" fontId="43" fillId="0" borderId="4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/>
    </xf>
    <xf numFmtId="0" fontId="43" fillId="0" borderId="46" xfId="0" applyFont="1" applyBorder="1" applyAlignment="1">
      <alignment horizontal="center" vertical="center" wrapText="1"/>
    </xf>
    <xf numFmtId="0" fontId="43" fillId="2" borderId="12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2" borderId="12" xfId="0" applyFont="1" applyFill="1" applyBorder="1" applyAlignment="1">
      <alignment horizontal="center"/>
    </xf>
    <xf numFmtId="0" fontId="43" fillId="2" borderId="17" xfId="0" applyFont="1" applyFill="1" applyBorder="1" applyAlignment="1">
      <alignment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2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2" borderId="0" xfId="0" applyFont="1" applyFill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2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30" fillId="0" borderId="0" xfId="0" applyFont="1" applyAlignment="1">
      <alignment/>
    </xf>
    <xf numFmtId="0" fontId="62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/>
    </xf>
    <xf numFmtId="0" fontId="5" fillId="0" borderId="52" xfId="0" applyNumberFormat="1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25" fillId="0" borderId="52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5" fillId="2" borderId="10" xfId="0" applyFont="1" applyFill="1" applyBorder="1" applyAlignment="1">
      <alignment horizontal="left"/>
    </xf>
    <xf numFmtId="0" fontId="63" fillId="0" borderId="19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44" xfId="0" applyBorder="1" applyAlignment="1">
      <alignment/>
    </xf>
    <xf numFmtId="0" fontId="5" fillId="18" borderId="10" xfId="0" applyFont="1" applyFill="1" applyBorder="1" applyAlignment="1">
      <alignment horizontal="left"/>
    </xf>
    <xf numFmtId="0" fontId="5" fillId="18" borderId="19" xfId="0" applyFont="1" applyFill="1" applyBorder="1" applyAlignment="1">
      <alignment horizontal="left"/>
    </xf>
    <xf numFmtId="0" fontId="25" fillId="18" borderId="19" xfId="0" applyFont="1" applyFill="1" applyBorder="1" applyAlignment="1">
      <alignment horizontal="left"/>
    </xf>
    <xf numFmtId="0" fontId="5" fillId="18" borderId="10" xfId="0" applyNumberFormat="1" applyFont="1" applyFill="1" applyBorder="1" applyAlignment="1">
      <alignment horizontal="left" wrapText="1"/>
    </xf>
    <xf numFmtId="1" fontId="5" fillId="18" borderId="10" xfId="0" applyNumberFormat="1" applyFont="1" applyFill="1" applyBorder="1" applyAlignment="1">
      <alignment horizontal="left" wrapText="1"/>
    </xf>
    <xf numFmtId="0" fontId="5" fillId="18" borderId="10" xfId="0" applyFont="1" applyFill="1" applyBorder="1" applyAlignment="1">
      <alignment horizontal="left" wrapText="1"/>
    </xf>
    <xf numFmtId="0" fontId="25" fillId="18" borderId="10" xfId="0" applyFont="1" applyFill="1" applyBorder="1" applyAlignment="1">
      <alignment horizontal="left"/>
    </xf>
    <xf numFmtId="0" fontId="5" fillId="18" borderId="10" xfId="0" applyNumberFormat="1" applyFont="1" applyFill="1" applyBorder="1" applyAlignment="1">
      <alignment horizontal="left"/>
    </xf>
    <xf numFmtId="0" fontId="5" fillId="18" borderId="19" xfId="0" applyFont="1" applyFill="1" applyBorder="1" applyAlignment="1">
      <alignment horizontal="left" wrapText="1"/>
    </xf>
    <xf numFmtId="0" fontId="5" fillId="18" borderId="10" xfId="0" applyFont="1" applyFill="1" applyBorder="1" applyAlignment="1">
      <alignment horizontal="left" vertical="center" wrapText="1"/>
    </xf>
    <xf numFmtId="0" fontId="25" fillId="18" borderId="10" xfId="0" applyFont="1" applyFill="1" applyBorder="1" applyAlignment="1">
      <alignment horizontal="left" wrapText="1"/>
    </xf>
    <xf numFmtId="0" fontId="5" fillId="18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8" borderId="10" xfId="0" applyFont="1" applyFill="1" applyBorder="1" applyAlignment="1">
      <alignment/>
    </xf>
    <xf numFmtId="0" fontId="0" fillId="8" borderId="10" xfId="0" applyFill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0" fillId="2" borderId="10" xfId="0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38" xfId="0" applyFont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wrapText="1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0" fillId="0" borderId="38" xfId="0" applyBorder="1" applyAlignment="1">
      <alignment/>
    </xf>
    <xf numFmtId="0" fontId="0" fillId="0" borderId="52" xfId="0" applyBorder="1" applyAlignment="1">
      <alignment/>
    </xf>
    <xf numFmtId="0" fontId="26" fillId="0" borderId="52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0" xfId="0" applyFont="1" applyBorder="1" applyAlignment="1">
      <alignment/>
    </xf>
    <xf numFmtId="0" fontId="24" fillId="8" borderId="10" xfId="0" applyFont="1" applyFill="1" applyBorder="1" applyAlignment="1">
      <alignment wrapText="1"/>
    </xf>
    <xf numFmtId="0" fontId="0" fillId="8" borderId="15" xfId="0" applyFont="1" applyFill="1" applyBorder="1" applyAlignment="1">
      <alignment/>
    </xf>
    <xf numFmtId="0" fontId="38" fillId="0" borderId="0" xfId="0" applyFont="1" applyBorder="1" applyAlignment="1">
      <alignment horizontal="left"/>
    </xf>
    <xf numFmtId="0" fontId="45" fillId="0" borderId="18" xfId="0" applyFont="1" applyBorder="1" applyAlignment="1">
      <alignment horizontal="left" wrapText="1"/>
    </xf>
    <xf numFmtId="0" fontId="38" fillId="0" borderId="31" xfId="0" applyFont="1" applyFill="1" applyBorder="1" applyAlignment="1">
      <alignment horizontal="left" wrapText="1"/>
    </xf>
    <xf numFmtId="0" fontId="0" fillId="18" borderId="21" xfId="0" applyFill="1" applyBorder="1" applyAlignment="1">
      <alignment horizontal="center"/>
    </xf>
    <xf numFmtId="164" fontId="41" fillId="18" borderId="10" xfId="61" applyNumberFormat="1" applyFont="1" applyFill="1" applyBorder="1" applyAlignment="1">
      <alignment horizontal="center"/>
    </xf>
    <xf numFmtId="0" fontId="43" fillId="18" borderId="10" xfId="0" applyFont="1" applyFill="1" applyBorder="1" applyAlignment="1">
      <alignment horizontal="left"/>
    </xf>
    <xf numFmtId="0" fontId="38" fillId="18" borderId="11" xfId="0" applyFont="1" applyFill="1" applyBorder="1" applyAlignment="1">
      <alignment horizontal="left" wrapText="1"/>
    </xf>
    <xf numFmtId="0" fontId="0" fillId="18" borderId="22" xfId="0" applyFill="1" applyBorder="1" applyAlignment="1">
      <alignment/>
    </xf>
    <xf numFmtId="0" fontId="41" fillId="18" borderId="1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164" fontId="41" fillId="0" borderId="10" xfId="61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41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left"/>
    </xf>
    <xf numFmtId="0" fontId="0" fillId="0" borderId="17" xfId="0" applyBorder="1" applyAlignment="1">
      <alignment/>
    </xf>
    <xf numFmtId="0" fontId="43" fillId="18" borderId="10" xfId="0" applyFont="1" applyFill="1" applyBorder="1" applyAlignment="1">
      <alignment horizontal="center"/>
    </xf>
    <xf numFmtId="164" fontId="38" fillId="18" borderId="19" xfId="61" applyNumberFormat="1" applyFont="1" applyFill="1" applyBorder="1" applyAlignment="1">
      <alignment horizontal="left"/>
    </xf>
    <xf numFmtId="0" fontId="43" fillId="18" borderId="19" xfId="0" applyFont="1" applyFill="1" applyBorder="1" applyAlignment="1">
      <alignment horizontal="left" vertical="center" wrapText="1"/>
    </xf>
    <xf numFmtId="0" fontId="0" fillId="18" borderId="19" xfId="0" applyFill="1" applyBorder="1" applyAlignment="1">
      <alignment/>
    </xf>
    <xf numFmtId="0" fontId="38" fillId="18" borderId="29" xfId="0" applyFont="1" applyFill="1" applyBorder="1" applyAlignment="1">
      <alignment horizontal="left" wrapText="1"/>
    </xf>
    <xf numFmtId="0" fontId="0" fillId="18" borderId="20" xfId="0" applyFill="1" applyBorder="1" applyAlignment="1">
      <alignment/>
    </xf>
    <xf numFmtId="164" fontId="38" fillId="18" borderId="10" xfId="61" applyNumberFormat="1" applyFont="1" applyFill="1" applyBorder="1" applyAlignment="1">
      <alignment horizontal="left"/>
    </xf>
    <xf numFmtId="0" fontId="43" fillId="18" borderId="10" xfId="0" applyFont="1" applyFill="1" applyBorder="1" applyAlignment="1">
      <alignment horizontal="left" vertical="center"/>
    </xf>
    <xf numFmtId="164" fontId="38" fillId="0" borderId="10" xfId="61" applyNumberFormat="1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164" fontId="38" fillId="0" borderId="12" xfId="61" applyNumberFormat="1" applyFont="1" applyBorder="1" applyAlignment="1">
      <alignment horizontal="left"/>
    </xf>
    <xf numFmtId="0" fontId="43" fillId="18" borderId="18" xfId="0" applyFont="1" applyFill="1" applyBorder="1" applyAlignment="1">
      <alignment horizontal="center"/>
    </xf>
    <xf numFmtId="0" fontId="43" fillId="18" borderId="19" xfId="0" applyFont="1" applyFill="1" applyBorder="1" applyAlignment="1">
      <alignment horizontal="left"/>
    </xf>
    <xf numFmtId="0" fontId="43" fillId="18" borderId="21" xfId="0" applyFont="1" applyFill="1" applyBorder="1" applyAlignment="1">
      <alignment horizontal="center"/>
    </xf>
    <xf numFmtId="0" fontId="38" fillId="18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32" fillId="0" borderId="10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2" fillId="0" borderId="11" xfId="0" applyFont="1" applyBorder="1" applyAlignment="1">
      <alignment/>
    </xf>
    <xf numFmtId="0" fontId="32" fillId="0" borderId="10" xfId="0" applyFont="1" applyFill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5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46" xfId="0" applyBorder="1" applyAlignment="1">
      <alignment horizontal="center" vertical="center" wrapText="1"/>
    </xf>
    <xf numFmtId="0" fontId="30" fillId="18" borderId="10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0" fontId="0" fillId="18" borderId="46" xfId="0" applyFill="1" applyBorder="1" applyAlignment="1">
      <alignment horizontal="center" vertical="center" wrapText="1"/>
    </xf>
    <xf numFmtId="0" fontId="30" fillId="18" borderId="19" xfId="0" applyFont="1" applyFill="1" applyBorder="1" applyAlignment="1">
      <alignment/>
    </xf>
    <xf numFmtId="0" fontId="30" fillId="18" borderId="19" xfId="0" applyFont="1" applyFill="1" applyBorder="1" applyAlignment="1">
      <alignment vertical="top" wrapText="1"/>
    </xf>
    <xf numFmtId="0" fontId="5" fillId="18" borderId="19" xfId="0" applyFont="1" applyFill="1" applyBorder="1" applyAlignment="1">
      <alignment vertical="top" wrapText="1"/>
    </xf>
    <xf numFmtId="0" fontId="3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5" fillId="18" borderId="19" xfId="0" applyFont="1" applyFill="1" applyBorder="1" applyAlignment="1">
      <alignment/>
    </xf>
    <xf numFmtId="0" fontId="0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3" fillId="0" borderId="21" xfId="0" applyFont="1" applyFill="1" applyBorder="1" applyAlignment="1">
      <alignment horizontal="left"/>
    </xf>
    <xf numFmtId="0" fontId="38" fillId="0" borderId="21" xfId="0" applyFont="1" applyFill="1" applyBorder="1" applyAlignment="1">
      <alignment horizontal="left" wrapText="1"/>
    </xf>
    <xf numFmtId="0" fontId="0" fillId="0" borderId="5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8" xfId="0" applyFont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8" fillId="0" borderId="19" xfId="54" applyFont="1" applyBorder="1" applyAlignment="1">
      <alignment horizontal="center" wrapText="1"/>
      <protection/>
    </xf>
    <xf numFmtId="0" fontId="38" fillId="0" borderId="42" xfId="54" applyFont="1" applyBorder="1" applyAlignment="1">
      <alignment horizontal="center" wrapText="1"/>
      <protection/>
    </xf>
    <xf numFmtId="0" fontId="38" fillId="0" borderId="61" xfId="54" applyFont="1" applyBorder="1" applyAlignment="1">
      <alignment horizontal="center" wrapText="1"/>
      <protection/>
    </xf>
    <xf numFmtId="0" fontId="0" fillId="4" borderId="10" xfId="0" applyFill="1" applyBorder="1" applyAlignment="1">
      <alignment horizontal="center"/>
    </xf>
    <xf numFmtId="0" fontId="38" fillId="4" borderId="14" xfId="54" applyFont="1" applyFill="1" applyBorder="1" applyAlignment="1">
      <alignment horizontal="center" wrapText="1"/>
      <protection/>
    </xf>
    <xf numFmtId="0" fontId="38" fillId="4" borderId="62" xfId="54" applyFont="1" applyFill="1" applyBorder="1" applyAlignment="1">
      <alignment horizontal="center" wrapText="1"/>
      <protection/>
    </xf>
    <xf numFmtId="0" fontId="51" fillId="8" borderId="10" xfId="0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/>
    </xf>
    <xf numFmtId="0" fontId="52" fillId="8" borderId="2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0" fillId="0" borderId="63" xfId="0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2" fillId="0" borderId="28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38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4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center" wrapText="1"/>
    </xf>
    <xf numFmtId="0" fontId="38" fillId="0" borderId="37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 wrapText="1"/>
    </xf>
    <xf numFmtId="0" fontId="38" fillId="0" borderId="39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5" fillId="0" borderId="14" xfId="0" applyFont="1" applyBorder="1" applyAlignment="1">
      <alignment textRotation="90"/>
    </xf>
    <xf numFmtId="0" fontId="25" fillId="0" borderId="39" xfId="0" applyFont="1" applyBorder="1" applyAlignment="1">
      <alignment textRotation="90"/>
    </xf>
    <xf numFmtId="0" fontId="25" fillId="0" borderId="15" xfId="0" applyFont="1" applyBorder="1" applyAlignment="1">
      <alignment textRotation="90"/>
    </xf>
    <xf numFmtId="0" fontId="1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8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wrapText="1"/>
    </xf>
    <xf numFmtId="1" fontId="5" fillId="0" borderId="39" xfId="0" applyNumberFormat="1" applyFont="1" applyBorder="1" applyAlignment="1">
      <alignment horizontal="center" wrapText="1"/>
    </xf>
    <xf numFmtId="1" fontId="5" fillId="0" borderId="15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1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206"/>
  <sheetViews>
    <sheetView tabSelected="1" zoomScale="75" zoomScaleNormal="75" zoomScalePageLayoutView="0" workbookViewId="0" topLeftCell="A1">
      <selection activeCell="U158" sqref="U158"/>
    </sheetView>
  </sheetViews>
  <sheetFormatPr defaultColWidth="9.00390625" defaultRowHeight="12.75"/>
  <cols>
    <col min="1" max="1" width="4.375" style="0" customWidth="1"/>
    <col min="2" max="2" width="6.75390625" style="0" customWidth="1"/>
    <col min="3" max="3" width="11.875" style="0" customWidth="1"/>
    <col min="4" max="4" width="11.25390625" style="0" customWidth="1"/>
    <col min="5" max="5" width="22.25390625" style="0" customWidth="1"/>
    <col min="6" max="6" width="5.625" style="0" customWidth="1"/>
    <col min="7" max="7" width="5.25390625" style="0" customWidth="1"/>
    <col min="8" max="9" width="5.875" style="0" customWidth="1"/>
    <col min="10" max="10" width="5.125" style="0" customWidth="1"/>
    <col min="11" max="11" width="6.25390625" style="0" customWidth="1"/>
    <col min="12" max="12" width="6.375" style="0" customWidth="1"/>
    <col min="13" max="13" width="5.625" style="0" customWidth="1"/>
    <col min="14" max="14" width="6.00390625" style="0" customWidth="1"/>
    <col min="15" max="15" width="6.875" style="0" customWidth="1"/>
    <col min="16" max="16" width="8.25390625" style="0" customWidth="1"/>
    <col min="17" max="17" width="13.00390625" style="0" customWidth="1"/>
    <col min="18" max="18" width="9.625" style="0" customWidth="1"/>
  </cols>
  <sheetData>
    <row r="1" spans="1:18" ht="27" customHeight="1">
      <c r="A1" s="786" t="s">
        <v>986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</row>
    <row r="2" spans="1:18" ht="25.5" customHeight="1">
      <c r="A2" s="786" t="s">
        <v>1014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</row>
    <row r="4" spans="1:12" ht="19.5" customHeight="1">
      <c r="A4" s="97" t="s">
        <v>1015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9.5" customHeight="1">
      <c r="A5" s="97" t="s">
        <v>1016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9.5" customHeight="1">
      <c r="A6" s="97" t="s">
        <v>1017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9.5" customHeight="1">
      <c r="A7" s="97"/>
      <c r="B7" s="97"/>
      <c r="C7" s="97"/>
      <c r="D7" s="97" t="s">
        <v>1018</v>
      </c>
      <c r="E7" s="97"/>
      <c r="F7" s="97"/>
      <c r="G7" s="97"/>
      <c r="H7" s="97"/>
      <c r="I7" s="97"/>
      <c r="J7" s="97"/>
      <c r="K7" s="97"/>
      <c r="L7" s="97"/>
    </row>
    <row r="8" spans="1:12" ht="19.5" customHeight="1">
      <c r="A8" s="97"/>
      <c r="B8" s="97"/>
      <c r="C8" s="97"/>
      <c r="D8" s="97" t="s">
        <v>1019</v>
      </c>
      <c r="E8" s="97"/>
      <c r="F8" s="97"/>
      <c r="G8" s="97"/>
      <c r="H8" s="97"/>
      <c r="I8" s="97"/>
      <c r="J8" s="97"/>
      <c r="K8" s="97"/>
      <c r="L8" s="97"/>
    </row>
    <row r="9" spans="1:12" ht="19.5" customHeight="1">
      <c r="A9" s="97" t="s">
        <v>1020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97" t="s">
        <v>1021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97" t="s">
        <v>1022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97" t="s">
        <v>1023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9.5" customHeight="1">
      <c r="A13" s="97" t="s">
        <v>1024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9.5" customHeight="1">
      <c r="A14" s="97" t="s">
        <v>1025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9.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9.5" customHeight="1">
      <c r="A16" s="97" t="s">
        <v>1050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9.5" customHeight="1">
      <c r="A17" s="97" t="s">
        <v>1008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9.5" customHeight="1">
      <c r="A18" s="97" t="s">
        <v>1009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19.5" customHeight="1">
      <c r="A19" s="97" t="s">
        <v>1012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19.5" customHeight="1">
      <c r="A20" s="97" t="s">
        <v>1010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19.5" customHeight="1">
      <c r="A21" s="97" t="s">
        <v>1011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9.5" customHeight="1">
      <c r="A22" s="97" t="s">
        <v>1013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19.5" customHeight="1">
      <c r="A23" s="97" t="s">
        <v>1032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9.5" customHeight="1">
      <c r="A24" s="97" t="s">
        <v>1033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19.5" customHeight="1">
      <c r="A25" s="97" t="s">
        <v>1048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9.5" customHeight="1">
      <c r="A26" s="97" t="s">
        <v>1049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9.5" customHeight="1">
      <c r="A27" s="97" t="s">
        <v>1027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9.5" customHeight="1">
      <c r="A28" s="97" t="s">
        <v>1028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ht="15">
      <c r="A29" s="97" t="s">
        <v>1029</v>
      </c>
    </row>
    <row r="30" spans="1:18" ht="22.5" customHeight="1">
      <c r="A30" s="786" t="s">
        <v>1026</v>
      </c>
      <c r="B30" s="786"/>
      <c r="C30" s="786"/>
      <c r="D30" s="786"/>
      <c r="E30" s="786"/>
      <c r="F30" s="786"/>
      <c r="G30" s="786"/>
      <c r="H30" s="786"/>
      <c r="I30" s="786"/>
      <c r="J30" s="786"/>
      <c r="K30" s="786"/>
      <c r="L30" s="786"/>
      <c r="M30" s="786"/>
      <c r="N30" s="786"/>
      <c r="O30" s="786"/>
      <c r="P30" s="786"/>
      <c r="Q30" s="786"/>
      <c r="R30" s="786"/>
    </row>
    <row r="31" spans="6:15" ht="19.5" customHeight="1">
      <c r="F31" s="783" t="s">
        <v>1040</v>
      </c>
      <c r="G31" s="784"/>
      <c r="H31" s="785"/>
      <c r="I31" s="783" t="s">
        <v>1041</v>
      </c>
      <c r="J31" s="784"/>
      <c r="K31" s="785"/>
      <c r="L31" s="783" t="s">
        <v>1042</v>
      </c>
      <c r="M31" s="784"/>
      <c r="N31" s="784"/>
      <c r="O31" s="141"/>
    </row>
    <row r="32" spans="1:18" ht="21.75" customHeight="1">
      <c r="A32" s="42" t="s">
        <v>979</v>
      </c>
      <c r="B32" s="2" t="s">
        <v>980</v>
      </c>
      <c r="C32" s="2" t="s">
        <v>586</v>
      </c>
      <c r="D32" s="2" t="s">
        <v>587</v>
      </c>
      <c r="E32" s="2" t="s">
        <v>588</v>
      </c>
      <c r="F32" s="29" t="s">
        <v>981</v>
      </c>
      <c r="G32" s="29" t="s">
        <v>982</v>
      </c>
      <c r="H32" s="29" t="s">
        <v>983</v>
      </c>
      <c r="I32" s="29" t="s">
        <v>981</v>
      </c>
      <c r="J32" s="29" t="s">
        <v>982</v>
      </c>
      <c r="K32" s="29" t="s">
        <v>983</v>
      </c>
      <c r="L32" s="29" t="s">
        <v>987</v>
      </c>
      <c r="M32" s="29" t="s">
        <v>982</v>
      </c>
      <c r="N32" s="29" t="s">
        <v>983</v>
      </c>
      <c r="O32" s="46" t="s">
        <v>984</v>
      </c>
      <c r="P32" s="2" t="s">
        <v>985</v>
      </c>
      <c r="Q32" s="11" t="s">
        <v>991</v>
      </c>
      <c r="R32" s="45" t="s">
        <v>992</v>
      </c>
    </row>
    <row r="33" spans="1:18" ht="21.75" customHeight="1">
      <c r="A33" s="30">
        <v>1</v>
      </c>
      <c r="B33" s="31" t="s">
        <v>702</v>
      </c>
      <c r="C33" s="32" t="s">
        <v>703</v>
      </c>
      <c r="D33" s="32" t="s">
        <v>606</v>
      </c>
      <c r="E33" s="32" t="s">
        <v>704</v>
      </c>
      <c r="F33" s="30">
        <v>12</v>
      </c>
      <c r="G33" s="30">
        <v>4</v>
      </c>
      <c r="H33" s="30">
        <v>24</v>
      </c>
      <c r="I33" s="30">
        <v>22</v>
      </c>
      <c r="J33" s="30">
        <v>3</v>
      </c>
      <c r="K33" s="30">
        <v>27</v>
      </c>
      <c r="L33" s="30">
        <v>9.5</v>
      </c>
      <c r="M33" s="30">
        <v>2</v>
      </c>
      <c r="N33" s="30">
        <v>30</v>
      </c>
      <c r="O33" s="30">
        <f aca="true" t="shared" si="0" ref="O33:O53">H33+K33+N33</f>
        <v>81</v>
      </c>
      <c r="P33" s="44" t="s">
        <v>988</v>
      </c>
      <c r="Q33" s="29" t="s">
        <v>994</v>
      </c>
      <c r="R33" s="2"/>
    </row>
    <row r="34" spans="1:18" ht="21.75" customHeight="1">
      <c r="A34" s="30">
        <v>2</v>
      </c>
      <c r="B34" s="31" t="s">
        <v>620</v>
      </c>
      <c r="C34" s="32" t="s">
        <v>621</v>
      </c>
      <c r="D34" s="32" t="s">
        <v>622</v>
      </c>
      <c r="E34" s="31" t="s">
        <v>623</v>
      </c>
      <c r="F34" s="30">
        <v>12</v>
      </c>
      <c r="G34" s="30">
        <v>4</v>
      </c>
      <c r="H34" s="30">
        <v>24</v>
      </c>
      <c r="I34" s="30">
        <v>24</v>
      </c>
      <c r="J34" s="30">
        <v>6</v>
      </c>
      <c r="K34" s="30">
        <v>19</v>
      </c>
      <c r="L34" s="30">
        <v>10.2</v>
      </c>
      <c r="M34" s="30">
        <v>1</v>
      </c>
      <c r="N34" s="30">
        <v>33.4</v>
      </c>
      <c r="O34" s="30">
        <f t="shared" si="0"/>
        <v>76.4</v>
      </c>
      <c r="P34" s="33" t="s">
        <v>989</v>
      </c>
      <c r="Q34" s="29" t="s">
        <v>995</v>
      </c>
      <c r="R34" s="2"/>
    </row>
    <row r="35" spans="1:18" ht="25.5" customHeight="1">
      <c r="A35" s="30">
        <v>3</v>
      </c>
      <c r="B35" s="34" t="s">
        <v>624</v>
      </c>
      <c r="C35" s="32" t="s">
        <v>625</v>
      </c>
      <c r="D35" s="32" t="s">
        <v>610</v>
      </c>
      <c r="E35" s="32" t="s">
        <v>626</v>
      </c>
      <c r="F35" s="30">
        <v>12</v>
      </c>
      <c r="G35" s="30">
        <v>4</v>
      </c>
      <c r="H35" s="30">
        <v>24</v>
      </c>
      <c r="I35" s="30">
        <v>22</v>
      </c>
      <c r="J35" s="30">
        <v>3</v>
      </c>
      <c r="K35" s="30">
        <v>27</v>
      </c>
      <c r="L35" s="30">
        <v>9.1</v>
      </c>
      <c r="M35" s="30">
        <v>4</v>
      </c>
      <c r="N35" s="30">
        <v>24</v>
      </c>
      <c r="O35" s="30">
        <f t="shared" si="0"/>
        <v>75</v>
      </c>
      <c r="P35" s="33" t="s">
        <v>989</v>
      </c>
      <c r="Q35" s="29" t="s">
        <v>996</v>
      </c>
      <c r="R35" s="42" t="s">
        <v>988</v>
      </c>
    </row>
    <row r="36" spans="1:18" ht="27" customHeight="1">
      <c r="A36" s="30">
        <v>4</v>
      </c>
      <c r="B36" s="31" t="s">
        <v>695</v>
      </c>
      <c r="C36" s="32" t="s">
        <v>696</v>
      </c>
      <c r="D36" s="32" t="s">
        <v>697</v>
      </c>
      <c r="E36" s="31" t="s">
        <v>698</v>
      </c>
      <c r="F36" s="30">
        <v>12</v>
      </c>
      <c r="G36" s="30">
        <v>4</v>
      </c>
      <c r="H36" s="30">
        <v>24</v>
      </c>
      <c r="I36" s="30">
        <v>25</v>
      </c>
      <c r="J36" s="30">
        <v>9</v>
      </c>
      <c r="K36" s="30">
        <v>13</v>
      </c>
      <c r="L36" s="30">
        <v>8.6</v>
      </c>
      <c r="M36" s="30">
        <v>5</v>
      </c>
      <c r="N36" s="30">
        <v>21</v>
      </c>
      <c r="O36" s="30">
        <f t="shared" si="0"/>
        <v>58</v>
      </c>
      <c r="P36" s="33" t="s">
        <v>989</v>
      </c>
      <c r="Q36" s="29" t="s">
        <v>997</v>
      </c>
      <c r="R36" s="2"/>
    </row>
    <row r="37" spans="1:18" ht="21.75" customHeight="1">
      <c r="A37" s="30">
        <v>5</v>
      </c>
      <c r="B37" s="34" t="s">
        <v>629</v>
      </c>
      <c r="C37" s="32" t="s">
        <v>630</v>
      </c>
      <c r="D37" s="32" t="s">
        <v>610</v>
      </c>
      <c r="E37" s="32" t="s">
        <v>694</v>
      </c>
      <c r="F37" s="30">
        <v>12</v>
      </c>
      <c r="G37" s="30">
        <v>4</v>
      </c>
      <c r="H37" s="30">
        <v>24</v>
      </c>
      <c r="I37" s="30">
        <v>24</v>
      </c>
      <c r="J37" s="30">
        <v>6</v>
      </c>
      <c r="K37" s="30">
        <v>19</v>
      </c>
      <c r="L37" s="30">
        <v>7.4</v>
      </c>
      <c r="M37" s="30">
        <v>10</v>
      </c>
      <c r="N37" s="30">
        <v>11</v>
      </c>
      <c r="O37" s="30">
        <f t="shared" si="0"/>
        <v>54</v>
      </c>
      <c r="P37" s="33" t="s">
        <v>989</v>
      </c>
      <c r="Q37" s="29" t="s">
        <v>998</v>
      </c>
      <c r="R37" s="2"/>
    </row>
    <row r="38" spans="1:18" ht="21.75" customHeight="1">
      <c r="A38" s="94">
        <v>6</v>
      </c>
      <c r="B38" s="95" t="s">
        <v>713</v>
      </c>
      <c r="C38" s="95" t="s">
        <v>714</v>
      </c>
      <c r="D38" s="95" t="s">
        <v>715</v>
      </c>
      <c r="E38" s="95" t="s">
        <v>716</v>
      </c>
      <c r="F38" s="94">
        <v>12</v>
      </c>
      <c r="G38" s="94">
        <v>4</v>
      </c>
      <c r="H38" s="94">
        <v>24</v>
      </c>
      <c r="I38" s="94">
        <v>21</v>
      </c>
      <c r="J38" s="94">
        <v>2</v>
      </c>
      <c r="K38" s="94">
        <v>30</v>
      </c>
      <c r="L38" s="94">
        <v>5.5</v>
      </c>
      <c r="M38" s="94">
        <v>17</v>
      </c>
      <c r="N38" s="94">
        <v>0</v>
      </c>
      <c r="O38" s="94">
        <f t="shared" si="0"/>
        <v>54</v>
      </c>
      <c r="P38" s="96" t="s">
        <v>989</v>
      </c>
      <c r="Q38" s="93" t="s">
        <v>999</v>
      </c>
      <c r="R38" s="11"/>
    </row>
    <row r="39" spans="1:18" ht="21.75" customHeight="1">
      <c r="A39" s="1">
        <v>7</v>
      </c>
      <c r="B39" s="14" t="s">
        <v>717</v>
      </c>
      <c r="C39" s="14" t="s">
        <v>718</v>
      </c>
      <c r="D39" s="14" t="s">
        <v>719</v>
      </c>
      <c r="E39" s="14" t="s">
        <v>720</v>
      </c>
      <c r="F39" s="1">
        <v>11.5</v>
      </c>
      <c r="G39" s="1">
        <v>2</v>
      </c>
      <c r="H39" s="1">
        <v>30</v>
      </c>
      <c r="I39" s="1">
        <v>26</v>
      </c>
      <c r="J39" s="1">
        <v>11</v>
      </c>
      <c r="K39" s="1">
        <v>9</v>
      </c>
      <c r="L39" s="28">
        <v>8</v>
      </c>
      <c r="M39" s="28">
        <v>9</v>
      </c>
      <c r="N39" s="28">
        <v>13</v>
      </c>
      <c r="O39" s="1">
        <f t="shared" si="0"/>
        <v>52</v>
      </c>
      <c r="P39" s="2"/>
      <c r="Q39" s="2"/>
      <c r="R39" s="2"/>
    </row>
    <row r="40" spans="1:18" ht="21.75" customHeight="1">
      <c r="A40" s="1">
        <v>8</v>
      </c>
      <c r="B40" s="13" t="s">
        <v>616</v>
      </c>
      <c r="C40" s="14" t="s">
        <v>617</v>
      </c>
      <c r="D40" s="14" t="s">
        <v>618</v>
      </c>
      <c r="E40" s="14" t="s">
        <v>619</v>
      </c>
      <c r="F40" s="1">
        <v>12</v>
      </c>
      <c r="G40" s="1">
        <v>4</v>
      </c>
      <c r="H40" s="1">
        <v>24</v>
      </c>
      <c r="I40" s="1">
        <v>25</v>
      </c>
      <c r="J40" s="1">
        <v>9</v>
      </c>
      <c r="K40" s="1">
        <v>13</v>
      </c>
      <c r="L40" s="28">
        <v>6.6</v>
      </c>
      <c r="M40" s="28">
        <v>13</v>
      </c>
      <c r="N40" s="28">
        <v>5</v>
      </c>
      <c r="O40" s="1">
        <f t="shared" si="0"/>
        <v>42</v>
      </c>
      <c r="P40" s="2"/>
      <c r="Q40" s="2"/>
      <c r="R40" s="2"/>
    </row>
    <row r="41" spans="1:18" ht="21.75" customHeight="1">
      <c r="A41" s="1">
        <v>9</v>
      </c>
      <c r="B41" s="17" t="s">
        <v>604</v>
      </c>
      <c r="C41" s="18" t="s">
        <v>605</v>
      </c>
      <c r="D41" s="18" t="s">
        <v>606</v>
      </c>
      <c r="E41" s="18" t="s">
        <v>607</v>
      </c>
      <c r="F41" s="1">
        <v>12</v>
      </c>
      <c r="G41" s="1">
        <v>4</v>
      </c>
      <c r="H41" s="1">
        <v>24</v>
      </c>
      <c r="I41" s="1">
        <v>29</v>
      </c>
      <c r="J41" s="1">
        <v>16</v>
      </c>
      <c r="K41" s="1">
        <v>0</v>
      </c>
      <c r="L41" s="28">
        <v>8.4</v>
      </c>
      <c r="M41" s="28">
        <v>7</v>
      </c>
      <c r="N41" s="28">
        <v>17</v>
      </c>
      <c r="O41" s="1">
        <f t="shared" si="0"/>
        <v>41</v>
      </c>
      <c r="P41" s="2"/>
      <c r="Q41" s="2"/>
      <c r="R41" s="2"/>
    </row>
    <row r="42" spans="1:18" ht="21.75" customHeight="1">
      <c r="A42" s="1">
        <v>10</v>
      </c>
      <c r="B42" s="13" t="s">
        <v>593</v>
      </c>
      <c r="C42" s="14" t="s">
        <v>594</v>
      </c>
      <c r="D42" s="14" t="s">
        <v>595</v>
      </c>
      <c r="E42" s="14" t="s">
        <v>596</v>
      </c>
      <c r="F42" s="1">
        <v>10.5</v>
      </c>
      <c r="G42" s="1">
        <v>1</v>
      </c>
      <c r="H42" s="1">
        <v>33.3</v>
      </c>
      <c r="I42" s="1">
        <v>26.5</v>
      </c>
      <c r="J42" s="1">
        <v>12</v>
      </c>
      <c r="K42" s="1">
        <v>7</v>
      </c>
      <c r="L42" s="28">
        <v>3</v>
      </c>
      <c r="M42" s="28">
        <v>19</v>
      </c>
      <c r="N42" s="28">
        <v>0</v>
      </c>
      <c r="O42" s="1">
        <f t="shared" si="0"/>
        <v>40.3</v>
      </c>
      <c r="P42" s="2"/>
      <c r="Q42" s="2"/>
      <c r="R42" s="2"/>
    </row>
    <row r="43" spans="1:18" ht="21.75" customHeight="1">
      <c r="A43" s="1">
        <v>11</v>
      </c>
      <c r="B43" s="13" t="s">
        <v>608</v>
      </c>
      <c r="C43" s="7" t="s">
        <v>609</v>
      </c>
      <c r="D43" s="7" t="s">
        <v>610</v>
      </c>
      <c r="E43" s="7" t="s">
        <v>611</v>
      </c>
      <c r="F43" s="1">
        <v>13</v>
      </c>
      <c r="G43" s="1">
        <v>16</v>
      </c>
      <c r="H43" s="1">
        <v>0</v>
      </c>
      <c r="I43" s="1">
        <v>24</v>
      </c>
      <c r="J43" s="1">
        <v>6</v>
      </c>
      <c r="K43" s="1">
        <v>19</v>
      </c>
      <c r="L43" s="28">
        <v>8.6</v>
      </c>
      <c r="M43" s="28">
        <v>5</v>
      </c>
      <c r="N43" s="28">
        <v>21</v>
      </c>
      <c r="O43" s="1">
        <f t="shared" si="0"/>
        <v>40</v>
      </c>
      <c r="P43" s="2"/>
      <c r="Q43" s="2"/>
      <c r="R43" s="2"/>
    </row>
    <row r="44" spans="1:18" ht="21.75" customHeight="1">
      <c r="A44" s="1">
        <v>12</v>
      </c>
      <c r="B44" s="7" t="s">
        <v>589</v>
      </c>
      <c r="C44" s="15" t="s">
        <v>590</v>
      </c>
      <c r="D44" s="15" t="s">
        <v>591</v>
      </c>
      <c r="E44" s="16" t="s">
        <v>592</v>
      </c>
      <c r="F44" s="1">
        <v>11.5</v>
      </c>
      <c r="G44" s="1">
        <v>2</v>
      </c>
      <c r="H44" s="1">
        <v>30</v>
      </c>
      <c r="I44" s="1">
        <v>27</v>
      </c>
      <c r="J44" s="1">
        <v>13</v>
      </c>
      <c r="K44" s="1">
        <v>5</v>
      </c>
      <c r="L44" s="28">
        <v>6.4</v>
      </c>
      <c r="M44" s="28">
        <v>14</v>
      </c>
      <c r="N44" s="28">
        <v>3</v>
      </c>
      <c r="O44" s="1">
        <f t="shared" si="0"/>
        <v>38</v>
      </c>
      <c r="P44" s="2"/>
      <c r="Q44" s="2"/>
      <c r="R44" s="2"/>
    </row>
    <row r="45" spans="1:18" ht="21.75" customHeight="1">
      <c r="A45" s="1">
        <v>13</v>
      </c>
      <c r="B45" s="13" t="s">
        <v>699</v>
      </c>
      <c r="C45" s="14" t="s">
        <v>700</v>
      </c>
      <c r="D45" s="14" t="s">
        <v>599</v>
      </c>
      <c r="E45" s="14" t="s">
        <v>701</v>
      </c>
      <c r="F45" s="1">
        <v>13</v>
      </c>
      <c r="G45" s="1">
        <v>17</v>
      </c>
      <c r="H45" s="1">
        <v>0</v>
      </c>
      <c r="I45" s="1">
        <v>19</v>
      </c>
      <c r="J45" s="1">
        <v>1</v>
      </c>
      <c r="K45" s="1">
        <v>33.3</v>
      </c>
      <c r="L45" s="28">
        <v>5.7</v>
      </c>
      <c r="M45" s="28">
        <v>15</v>
      </c>
      <c r="N45" s="28">
        <v>1</v>
      </c>
      <c r="O45" s="1">
        <f t="shared" si="0"/>
        <v>34.3</v>
      </c>
      <c r="P45" s="2"/>
      <c r="Q45" s="2"/>
      <c r="R45" s="2"/>
    </row>
    <row r="46" spans="1:18" ht="21.75" customHeight="1">
      <c r="A46" s="1">
        <v>14</v>
      </c>
      <c r="B46" s="19" t="s">
        <v>705</v>
      </c>
      <c r="C46" s="18" t="s">
        <v>706</v>
      </c>
      <c r="D46" s="18" t="s">
        <v>707</v>
      </c>
      <c r="E46" s="18" t="s">
        <v>708</v>
      </c>
      <c r="F46" s="1">
        <v>12</v>
      </c>
      <c r="G46" s="1">
        <v>4</v>
      </c>
      <c r="H46" s="1">
        <v>24</v>
      </c>
      <c r="I46" s="1">
        <v>30</v>
      </c>
      <c r="J46" s="1">
        <v>19</v>
      </c>
      <c r="K46" s="1">
        <v>0</v>
      </c>
      <c r="L46" s="28">
        <v>6.8</v>
      </c>
      <c r="M46" s="28">
        <v>12</v>
      </c>
      <c r="N46" s="28">
        <v>7</v>
      </c>
      <c r="O46" s="1">
        <f t="shared" si="0"/>
        <v>31</v>
      </c>
      <c r="P46" s="2"/>
      <c r="Q46" s="2"/>
      <c r="R46" s="2"/>
    </row>
    <row r="47" spans="1:18" ht="21.75" customHeight="1">
      <c r="A47" s="1">
        <v>15</v>
      </c>
      <c r="B47" s="17" t="s">
        <v>597</v>
      </c>
      <c r="C47" s="27" t="s">
        <v>598</v>
      </c>
      <c r="D47" s="27" t="s">
        <v>599</v>
      </c>
      <c r="E47" s="27" t="s">
        <v>600</v>
      </c>
      <c r="F47" s="1">
        <v>14</v>
      </c>
      <c r="G47" s="1">
        <v>18</v>
      </c>
      <c r="H47" s="1">
        <v>0</v>
      </c>
      <c r="I47" s="1">
        <v>29</v>
      </c>
      <c r="J47" s="1">
        <v>18</v>
      </c>
      <c r="K47" s="1">
        <v>0</v>
      </c>
      <c r="L47" s="28">
        <v>9.5</v>
      </c>
      <c r="M47" s="28">
        <v>2</v>
      </c>
      <c r="N47" s="28">
        <v>30</v>
      </c>
      <c r="O47" s="1">
        <f t="shared" si="0"/>
        <v>30</v>
      </c>
      <c r="P47" s="2"/>
      <c r="Q47" s="2"/>
      <c r="R47" s="2"/>
    </row>
    <row r="48" spans="1:18" ht="21.75" customHeight="1">
      <c r="A48" s="1">
        <v>16</v>
      </c>
      <c r="B48" s="17" t="s">
        <v>627</v>
      </c>
      <c r="C48" s="18" t="s">
        <v>628</v>
      </c>
      <c r="D48" s="18" t="s">
        <v>599</v>
      </c>
      <c r="E48" s="18" t="s">
        <v>626</v>
      </c>
      <c r="F48" s="1">
        <v>12</v>
      </c>
      <c r="G48" s="1">
        <v>4</v>
      </c>
      <c r="H48" s="1">
        <v>24</v>
      </c>
      <c r="I48" s="1">
        <v>28</v>
      </c>
      <c r="J48" s="1">
        <v>15</v>
      </c>
      <c r="K48" s="1">
        <v>1</v>
      </c>
      <c r="L48" s="28">
        <v>5.3</v>
      </c>
      <c r="M48" s="28">
        <v>18</v>
      </c>
      <c r="N48" s="28">
        <v>0</v>
      </c>
      <c r="O48" s="1">
        <f t="shared" si="0"/>
        <v>25</v>
      </c>
      <c r="P48" s="2"/>
      <c r="Q48" s="2"/>
      <c r="R48" s="2"/>
    </row>
    <row r="49" spans="1:18" ht="21.75" customHeight="1">
      <c r="A49" s="1">
        <v>17</v>
      </c>
      <c r="B49" s="7" t="s">
        <v>612</v>
      </c>
      <c r="C49" s="26" t="s">
        <v>613</v>
      </c>
      <c r="D49" s="26" t="s">
        <v>614</v>
      </c>
      <c r="E49" s="26" t="s">
        <v>615</v>
      </c>
      <c r="F49" s="1">
        <v>17.5</v>
      </c>
      <c r="G49" s="1">
        <v>21</v>
      </c>
      <c r="H49" s="1">
        <v>0</v>
      </c>
      <c r="I49" s="1">
        <v>23</v>
      </c>
      <c r="J49" s="1">
        <v>5</v>
      </c>
      <c r="K49" s="1">
        <v>21</v>
      </c>
      <c r="L49" s="28">
        <v>2.3</v>
      </c>
      <c r="M49" s="28">
        <v>20</v>
      </c>
      <c r="N49" s="28">
        <v>0</v>
      </c>
      <c r="O49" s="1">
        <f t="shared" si="0"/>
        <v>21</v>
      </c>
      <c r="P49" s="2"/>
      <c r="Q49" s="2"/>
      <c r="R49" s="2"/>
    </row>
    <row r="50" spans="1:18" ht="21.75" customHeight="1">
      <c r="A50" s="1">
        <v>18</v>
      </c>
      <c r="B50" s="35" t="s">
        <v>601</v>
      </c>
      <c r="C50" s="36" t="s">
        <v>602</v>
      </c>
      <c r="D50" s="36" t="s">
        <v>599</v>
      </c>
      <c r="E50" s="37" t="s">
        <v>603</v>
      </c>
      <c r="F50" s="1">
        <v>13</v>
      </c>
      <c r="G50" s="1">
        <v>15</v>
      </c>
      <c r="H50" s="1">
        <v>1</v>
      </c>
      <c r="I50" s="1">
        <v>31</v>
      </c>
      <c r="J50" s="1">
        <v>20</v>
      </c>
      <c r="K50" s="1">
        <v>0</v>
      </c>
      <c r="L50" s="28">
        <v>8.1</v>
      </c>
      <c r="M50" s="28">
        <v>8</v>
      </c>
      <c r="N50" s="28">
        <v>15</v>
      </c>
      <c r="O50" s="1">
        <f t="shared" si="0"/>
        <v>16</v>
      </c>
      <c r="P50" s="2"/>
      <c r="Q50" s="2"/>
      <c r="R50" s="2" t="s">
        <v>989</v>
      </c>
    </row>
    <row r="51" spans="1:18" ht="21.75" customHeight="1">
      <c r="A51" s="1">
        <v>19</v>
      </c>
      <c r="B51" s="18" t="s">
        <v>721</v>
      </c>
      <c r="C51" s="18" t="s">
        <v>722</v>
      </c>
      <c r="D51" s="18" t="s">
        <v>599</v>
      </c>
      <c r="E51" s="18" t="s">
        <v>723</v>
      </c>
      <c r="F51" s="1">
        <v>12.5</v>
      </c>
      <c r="G51" s="1">
        <v>14</v>
      </c>
      <c r="H51" s="1">
        <v>3</v>
      </c>
      <c r="I51" s="1">
        <v>29</v>
      </c>
      <c r="J51" s="1">
        <v>17</v>
      </c>
      <c r="K51" s="1">
        <v>0</v>
      </c>
      <c r="L51" s="28">
        <v>7.3</v>
      </c>
      <c r="M51" s="28">
        <v>11</v>
      </c>
      <c r="N51" s="28">
        <v>9</v>
      </c>
      <c r="O51" s="1">
        <f t="shared" si="0"/>
        <v>12</v>
      </c>
      <c r="P51" s="2"/>
      <c r="Q51" s="2"/>
      <c r="R51" s="2"/>
    </row>
    <row r="52" spans="1:18" ht="21.75" customHeight="1">
      <c r="A52" s="1">
        <v>20</v>
      </c>
      <c r="B52" s="17" t="s">
        <v>727</v>
      </c>
      <c r="C52" s="18" t="s">
        <v>728</v>
      </c>
      <c r="D52" s="18" t="s">
        <v>729</v>
      </c>
      <c r="E52" s="18" t="s">
        <v>730</v>
      </c>
      <c r="F52" s="1">
        <v>15</v>
      </c>
      <c r="G52" s="1">
        <v>20</v>
      </c>
      <c r="H52" s="1">
        <v>0</v>
      </c>
      <c r="I52" s="1">
        <v>27</v>
      </c>
      <c r="J52" s="1">
        <v>13</v>
      </c>
      <c r="K52" s="1">
        <v>5</v>
      </c>
      <c r="L52" s="28">
        <v>0.4</v>
      </c>
      <c r="M52" s="28">
        <v>21</v>
      </c>
      <c r="N52" s="28">
        <v>0</v>
      </c>
      <c r="O52" s="1">
        <f t="shared" si="0"/>
        <v>5</v>
      </c>
      <c r="P52" s="2"/>
      <c r="Q52" s="2"/>
      <c r="R52" s="2"/>
    </row>
    <row r="53" spans="1:18" ht="24.75" customHeight="1">
      <c r="A53" s="1">
        <v>21</v>
      </c>
      <c r="B53" s="22" t="s">
        <v>709</v>
      </c>
      <c r="C53" s="23" t="s">
        <v>710</v>
      </c>
      <c r="D53" s="23" t="s">
        <v>711</v>
      </c>
      <c r="E53" s="23" t="s">
        <v>712</v>
      </c>
      <c r="F53" s="1">
        <v>14</v>
      </c>
      <c r="G53" s="1">
        <v>19</v>
      </c>
      <c r="H53" s="1">
        <v>0</v>
      </c>
      <c r="I53" s="1">
        <v>32</v>
      </c>
      <c r="J53" s="1">
        <v>21</v>
      </c>
      <c r="K53" s="1">
        <v>0</v>
      </c>
      <c r="L53" s="28">
        <v>5.7</v>
      </c>
      <c r="M53" s="28">
        <v>15</v>
      </c>
      <c r="N53" s="28">
        <v>1</v>
      </c>
      <c r="O53" s="1">
        <f t="shared" si="0"/>
        <v>1</v>
      </c>
      <c r="P53" s="2"/>
      <c r="Q53" s="2"/>
      <c r="R53" s="2"/>
    </row>
    <row r="54" spans="1:18" ht="21.75" customHeight="1">
      <c r="A54" s="1">
        <v>22</v>
      </c>
      <c r="B54" s="23" t="s">
        <v>724</v>
      </c>
      <c r="C54" s="23" t="s">
        <v>725</v>
      </c>
      <c r="D54" s="23" t="s">
        <v>715</v>
      </c>
      <c r="E54" s="23" t="s">
        <v>726</v>
      </c>
      <c r="F54" s="787" t="s">
        <v>990</v>
      </c>
      <c r="G54" s="787"/>
      <c r="H54" s="787"/>
      <c r="I54" s="787"/>
      <c r="J54" s="787"/>
      <c r="K54" s="787"/>
      <c r="L54" s="787"/>
      <c r="M54" s="787"/>
      <c r="N54" s="787"/>
      <c r="O54" s="787"/>
      <c r="P54" s="787"/>
      <c r="Q54" s="2"/>
      <c r="R54" s="2"/>
    </row>
    <row r="57" spans="1:18" ht="17.25" customHeight="1">
      <c r="A57" s="786" t="s">
        <v>1030</v>
      </c>
      <c r="B57" s="786"/>
      <c r="C57" s="786"/>
      <c r="D57" s="786"/>
      <c r="E57" s="786"/>
      <c r="F57" s="786"/>
      <c r="G57" s="786"/>
      <c r="H57" s="786"/>
      <c r="I57" s="786"/>
      <c r="J57" s="786"/>
      <c r="K57" s="786"/>
      <c r="L57" s="786"/>
      <c r="M57" s="786"/>
      <c r="N57" s="786"/>
      <c r="O57" s="786"/>
      <c r="P57" s="786"/>
      <c r="Q57" s="786"/>
      <c r="R57" s="786"/>
    </row>
    <row r="58" spans="6:14" ht="18.75" customHeight="1">
      <c r="F58" s="783" t="s">
        <v>1040</v>
      </c>
      <c r="G58" s="784"/>
      <c r="H58" s="785"/>
      <c r="I58" s="783" t="s">
        <v>1041</v>
      </c>
      <c r="J58" s="784"/>
      <c r="K58" s="785"/>
      <c r="L58" s="783" t="s">
        <v>1042</v>
      </c>
      <c r="M58" s="784"/>
      <c r="N58" s="784"/>
    </row>
    <row r="59" spans="1:18" ht="19.5" customHeight="1">
      <c r="A59" s="42" t="s">
        <v>979</v>
      </c>
      <c r="B59" s="2" t="s">
        <v>980</v>
      </c>
      <c r="C59" s="2" t="s">
        <v>586</v>
      </c>
      <c r="D59" s="2" t="s">
        <v>587</v>
      </c>
      <c r="E59" s="2" t="s">
        <v>588</v>
      </c>
      <c r="F59" s="29" t="s">
        <v>981</v>
      </c>
      <c r="G59" s="29" t="s">
        <v>982</v>
      </c>
      <c r="H59" s="29" t="s">
        <v>983</v>
      </c>
      <c r="I59" s="29" t="s">
        <v>981</v>
      </c>
      <c r="J59" s="29" t="s">
        <v>982</v>
      </c>
      <c r="K59" s="29" t="s">
        <v>983</v>
      </c>
      <c r="L59" s="29" t="s">
        <v>987</v>
      </c>
      <c r="M59" s="29" t="s">
        <v>982</v>
      </c>
      <c r="N59" s="29" t="s">
        <v>983</v>
      </c>
      <c r="O59" s="46" t="s">
        <v>984</v>
      </c>
      <c r="P59" s="2" t="s">
        <v>985</v>
      </c>
      <c r="Q59" s="11" t="s">
        <v>991</v>
      </c>
      <c r="R59" s="45" t="s">
        <v>992</v>
      </c>
    </row>
    <row r="60" spans="1:18" ht="18" customHeight="1">
      <c r="A60" s="30">
        <v>1</v>
      </c>
      <c r="B60" s="31" t="s">
        <v>808</v>
      </c>
      <c r="C60" s="47" t="s">
        <v>809</v>
      </c>
      <c r="D60" s="48" t="s">
        <v>599</v>
      </c>
      <c r="E60" s="48" t="s">
        <v>592</v>
      </c>
      <c r="F60" s="33">
        <v>20.5</v>
      </c>
      <c r="G60" s="33">
        <v>1</v>
      </c>
      <c r="H60" s="33">
        <v>33.3</v>
      </c>
      <c r="I60" s="33">
        <v>22</v>
      </c>
      <c r="J60" s="30">
        <v>1</v>
      </c>
      <c r="K60" s="33">
        <v>33.3</v>
      </c>
      <c r="L60" s="33">
        <v>8.2</v>
      </c>
      <c r="M60" s="33">
        <v>4</v>
      </c>
      <c r="N60" s="33">
        <v>24</v>
      </c>
      <c r="O60" s="33">
        <f aca="true" t="shared" si="1" ref="O60:O70">H60+K60+N60</f>
        <v>90.6</v>
      </c>
      <c r="P60" s="33" t="s">
        <v>988</v>
      </c>
      <c r="Q60" s="33" t="s">
        <v>1004</v>
      </c>
      <c r="R60" s="33" t="s">
        <v>989</v>
      </c>
    </row>
    <row r="61" spans="1:18" ht="18" customHeight="1">
      <c r="A61" s="30">
        <v>2</v>
      </c>
      <c r="B61" s="49" t="s">
        <v>838</v>
      </c>
      <c r="C61" s="50" t="s">
        <v>839</v>
      </c>
      <c r="D61" s="50" t="s">
        <v>729</v>
      </c>
      <c r="E61" s="50" t="s">
        <v>712</v>
      </c>
      <c r="F61" s="33">
        <v>21</v>
      </c>
      <c r="G61" s="33">
        <v>2</v>
      </c>
      <c r="H61" s="33">
        <v>30</v>
      </c>
      <c r="I61" s="33">
        <v>24</v>
      </c>
      <c r="J61" s="30">
        <v>2</v>
      </c>
      <c r="K61" s="33">
        <v>30</v>
      </c>
      <c r="L61" s="33">
        <v>3.3</v>
      </c>
      <c r="M61" s="33">
        <v>6</v>
      </c>
      <c r="N61" s="33">
        <v>19</v>
      </c>
      <c r="O61" s="33">
        <f t="shared" si="1"/>
        <v>79</v>
      </c>
      <c r="P61" s="33" t="s">
        <v>989</v>
      </c>
      <c r="Q61" s="33" t="s">
        <v>1005</v>
      </c>
      <c r="R61" s="33"/>
    </row>
    <row r="62" spans="1:18" ht="18" customHeight="1">
      <c r="A62" s="30">
        <v>3</v>
      </c>
      <c r="B62" s="49" t="s">
        <v>825</v>
      </c>
      <c r="C62" s="50" t="s">
        <v>628</v>
      </c>
      <c r="D62" s="50" t="s">
        <v>826</v>
      </c>
      <c r="E62" s="101" t="s">
        <v>698</v>
      </c>
      <c r="F62" s="33">
        <v>21</v>
      </c>
      <c r="G62" s="33">
        <v>2</v>
      </c>
      <c r="H62" s="33">
        <v>30</v>
      </c>
      <c r="I62" s="33">
        <v>26</v>
      </c>
      <c r="J62" s="30">
        <v>5</v>
      </c>
      <c r="K62" s="33">
        <v>21</v>
      </c>
      <c r="L62" s="33">
        <v>9.3</v>
      </c>
      <c r="M62" s="33">
        <v>3</v>
      </c>
      <c r="N62" s="33">
        <v>27</v>
      </c>
      <c r="O62" s="33">
        <f t="shared" si="1"/>
        <v>78</v>
      </c>
      <c r="P62" s="33" t="s">
        <v>989</v>
      </c>
      <c r="Q62" s="33" t="s">
        <v>1006</v>
      </c>
      <c r="R62" s="33" t="s">
        <v>989</v>
      </c>
    </row>
    <row r="63" spans="1:18" ht="18" customHeight="1">
      <c r="A63" s="30">
        <v>4</v>
      </c>
      <c r="B63" s="49" t="s">
        <v>815</v>
      </c>
      <c r="C63" s="51" t="s">
        <v>816</v>
      </c>
      <c r="D63" s="51" t="s">
        <v>599</v>
      </c>
      <c r="E63" s="102" t="s">
        <v>603</v>
      </c>
      <c r="F63" s="33">
        <v>21.5</v>
      </c>
      <c r="G63" s="33">
        <v>4</v>
      </c>
      <c r="H63" s="33">
        <v>24</v>
      </c>
      <c r="I63" s="33">
        <v>30</v>
      </c>
      <c r="J63" s="30">
        <v>8</v>
      </c>
      <c r="K63" s="33">
        <v>15</v>
      </c>
      <c r="L63" s="33">
        <v>10.1</v>
      </c>
      <c r="M63" s="33">
        <v>2</v>
      </c>
      <c r="N63" s="33">
        <v>30</v>
      </c>
      <c r="O63" s="33">
        <f t="shared" si="1"/>
        <v>69</v>
      </c>
      <c r="P63" s="33" t="s">
        <v>989</v>
      </c>
      <c r="Q63" s="33" t="s">
        <v>1007</v>
      </c>
      <c r="R63" s="33"/>
    </row>
    <row r="64" spans="1:18" ht="18" customHeight="1">
      <c r="A64" s="1">
        <v>5</v>
      </c>
      <c r="B64" s="22" t="s">
        <v>829</v>
      </c>
      <c r="C64" s="23" t="s">
        <v>830</v>
      </c>
      <c r="D64" s="23" t="s">
        <v>719</v>
      </c>
      <c r="E64" s="23" t="s">
        <v>701</v>
      </c>
      <c r="F64" s="2">
        <v>23</v>
      </c>
      <c r="G64" s="2">
        <v>8</v>
      </c>
      <c r="H64" s="2">
        <v>15</v>
      </c>
      <c r="I64" s="2">
        <v>30</v>
      </c>
      <c r="J64" s="1">
        <v>8</v>
      </c>
      <c r="K64" s="2">
        <v>15</v>
      </c>
      <c r="L64" s="2">
        <v>11.3</v>
      </c>
      <c r="M64" s="11">
        <v>1</v>
      </c>
      <c r="N64" s="11">
        <v>33.4</v>
      </c>
      <c r="O64" s="2">
        <f t="shared" si="1"/>
        <v>63.4</v>
      </c>
      <c r="P64" s="2"/>
      <c r="Q64" s="2"/>
      <c r="R64" s="2"/>
    </row>
    <row r="65" spans="1:18" ht="18" customHeight="1">
      <c r="A65" s="1">
        <v>6</v>
      </c>
      <c r="B65" s="17" t="s">
        <v>812</v>
      </c>
      <c r="C65" s="18" t="s">
        <v>813</v>
      </c>
      <c r="D65" s="18" t="s">
        <v>814</v>
      </c>
      <c r="E65" s="18" t="s">
        <v>716</v>
      </c>
      <c r="F65" s="2">
        <v>23</v>
      </c>
      <c r="G65" s="2">
        <v>8</v>
      </c>
      <c r="H65" s="2">
        <v>15</v>
      </c>
      <c r="I65" s="2">
        <v>25</v>
      </c>
      <c r="J65" s="1">
        <v>4</v>
      </c>
      <c r="K65" s="2">
        <v>24</v>
      </c>
      <c r="L65" s="2">
        <v>6</v>
      </c>
      <c r="M65" s="11">
        <v>5</v>
      </c>
      <c r="N65" s="11">
        <v>21</v>
      </c>
      <c r="O65" s="2">
        <f t="shared" si="1"/>
        <v>60</v>
      </c>
      <c r="P65" s="2"/>
      <c r="Q65" s="2"/>
      <c r="R65" s="2" t="s">
        <v>989</v>
      </c>
    </row>
    <row r="66" spans="1:18" ht="18" customHeight="1">
      <c r="A66" s="1">
        <v>6</v>
      </c>
      <c r="B66" s="17" t="s">
        <v>817</v>
      </c>
      <c r="C66" s="18" t="s">
        <v>818</v>
      </c>
      <c r="D66" s="18" t="s">
        <v>819</v>
      </c>
      <c r="E66" s="18" t="s">
        <v>796</v>
      </c>
      <c r="F66" s="2">
        <v>21.5</v>
      </c>
      <c r="G66" s="2">
        <v>4</v>
      </c>
      <c r="H66" s="2">
        <v>24</v>
      </c>
      <c r="I66" s="2">
        <v>28</v>
      </c>
      <c r="J66" s="1">
        <v>6</v>
      </c>
      <c r="K66" s="2">
        <v>19</v>
      </c>
      <c r="L66" s="2">
        <v>2.4</v>
      </c>
      <c r="M66" s="11">
        <v>7</v>
      </c>
      <c r="N66" s="11">
        <v>17</v>
      </c>
      <c r="O66" s="2">
        <f t="shared" si="1"/>
        <v>60</v>
      </c>
      <c r="P66" s="2"/>
      <c r="Q66" s="2"/>
      <c r="R66" s="2"/>
    </row>
    <row r="67" spans="1:18" ht="18" customHeight="1">
      <c r="A67" s="1">
        <v>6</v>
      </c>
      <c r="B67" s="17" t="s">
        <v>810</v>
      </c>
      <c r="C67" s="18" t="s">
        <v>811</v>
      </c>
      <c r="D67" s="18" t="s">
        <v>622</v>
      </c>
      <c r="E67" s="18" t="s">
        <v>596</v>
      </c>
      <c r="F67" s="2">
        <v>22</v>
      </c>
      <c r="G67" s="2">
        <v>6</v>
      </c>
      <c r="H67" s="2">
        <v>19</v>
      </c>
      <c r="I67" s="2">
        <v>24</v>
      </c>
      <c r="J67" s="1">
        <v>2</v>
      </c>
      <c r="K67" s="2">
        <v>30</v>
      </c>
      <c r="L67" s="2">
        <v>0</v>
      </c>
      <c r="M67" s="11">
        <v>10</v>
      </c>
      <c r="N67" s="11">
        <v>11</v>
      </c>
      <c r="O67" s="2">
        <f t="shared" si="1"/>
        <v>60</v>
      </c>
      <c r="P67" s="2"/>
      <c r="Q67" s="2"/>
      <c r="R67" s="2"/>
    </row>
    <row r="68" spans="1:18" ht="18" customHeight="1">
      <c r="A68" s="1">
        <v>9</v>
      </c>
      <c r="B68" s="22" t="s">
        <v>820</v>
      </c>
      <c r="C68" s="23" t="s">
        <v>821</v>
      </c>
      <c r="D68" s="23" t="s">
        <v>822</v>
      </c>
      <c r="E68" s="23" t="s">
        <v>626</v>
      </c>
      <c r="F68" s="2">
        <v>22</v>
      </c>
      <c r="G68" s="2">
        <v>6</v>
      </c>
      <c r="H68" s="2">
        <v>19</v>
      </c>
      <c r="I68" s="2">
        <v>30</v>
      </c>
      <c r="J68" s="1">
        <v>8</v>
      </c>
      <c r="K68" s="2">
        <v>15</v>
      </c>
      <c r="L68" s="2">
        <v>0.5</v>
      </c>
      <c r="M68" s="11">
        <v>9</v>
      </c>
      <c r="N68" s="11">
        <v>13</v>
      </c>
      <c r="O68" s="2">
        <f t="shared" si="1"/>
        <v>47</v>
      </c>
      <c r="P68" s="2"/>
      <c r="Q68" s="2"/>
      <c r="R68" s="2"/>
    </row>
    <row r="69" spans="1:18" ht="18" customHeight="1">
      <c r="A69" s="1">
        <v>10</v>
      </c>
      <c r="B69" s="22" t="s">
        <v>823</v>
      </c>
      <c r="C69" s="23" t="s">
        <v>824</v>
      </c>
      <c r="D69" s="23" t="s">
        <v>622</v>
      </c>
      <c r="E69" s="23" t="s">
        <v>694</v>
      </c>
      <c r="F69" s="2">
        <v>23</v>
      </c>
      <c r="G69" s="2">
        <v>8</v>
      </c>
      <c r="H69" s="2">
        <v>15</v>
      </c>
      <c r="I69" s="2">
        <v>31</v>
      </c>
      <c r="J69" s="1">
        <v>11</v>
      </c>
      <c r="K69" s="2">
        <v>9</v>
      </c>
      <c r="L69" s="2">
        <v>2.3</v>
      </c>
      <c r="M69" s="11">
        <v>8</v>
      </c>
      <c r="N69" s="11">
        <v>15</v>
      </c>
      <c r="O69" s="2">
        <f t="shared" si="1"/>
        <v>39</v>
      </c>
      <c r="P69" s="2"/>
      <c r="Q69" s="2"/>
      <c r="R69" s="2"/>
    </row>
    <row r="70" spans="1:18" ht="18" customHeight="1">
      <c r="A70" s="1">
        <v>11</v>
      </c>
      <c r="B70" s="17" t="s">
        <v>835</v>
      </c>
      <c r="C70" s="18" t="s">
        <v>836</v>
      </c>
      <c r="D70" s="18" t="s">
        <v>837</v>
      </c>
      <c r="E70" s="18" t="s">
        <v>726</v>
      </c>
      <c r="F70" s="2">
        <v>25</v>
      </c>
      <c r="G70" s="2">
        <v>11</v>
      </c>
      <c r="H70" s="2">
        <v>9</v>
      </c>
      <c r="I70" s="2">
        <v>28</v>
      </c>
      <c r="J70" s="1">
        <v>6</v>
      </c>
      <c r="K70" s="2">
        <v>19</v>
      </c>
      <c r="L70" s="2">
        <v>-0.2</v>
      </c>
      <c r="M70" s="11">
        <v>11</v>
      </c>
      <c r="N70" s="11">
        <v>9</v>
      </c>
      <c r="O70" s="2">
        <f t="shared" si="1"/>
        <v>37</v>
      </c>
      <c r="P70" s="2"/>
      <c r="Q70" s="2"/>
      <c r="R70" s="2"/>
    </row>
    <row r="71" spans="1:18" ht="12.75" customHeight="1">
      <c r="A71" s="2"/>
      <c r="B71" s="22" t="s">
        <v>827</v>
      </c>
      <c r="C71" s="23" t="s">
        <v>828</v>
      </c>
      <c r="D71" s="23" t="s">
        <v>749</v>
      </c>
      <c r="E71" s="103" t="s">
        <v>698</v>
      </c>
      <c r="F71" s="783" t="s">
        <v>990</v>
      </c>
      <c r="G71" s="784"/>
      <c r="H71" s="784"/>
      <c r="I71" s="784"/>
      <c r="J71" s="784"/>
      <c r="K71" s="784"/>
      <c r="L71" s="784"/>
      <c r="M71" s="784"/>
      <c r="N71" s="784"/>
      <c r="O71" s="785"/>
      <c r="P71" s="2"/>
      <c r="Q71" s="2"/>
      <c r="R71" s="2"/>
    </row>
    <row r="72" spans="1:18" ht="15" customHeight="1">
      <c r="A72" s="2"/>
      <c r="B72" s="22" t="s">
        <v>831</v>
      </c>
      <c r="C72" s="23" t="s">
        <v>832</v>
      </c>
      <c r="D72" s="23" t="s">
        <v>833</v>
      </c>
      <c r="E72" s="23" t="s">
        <v>834</v>
      </c>
      <c r="F72" s="787" t="s">
        <v>990</v>
      </c>
      <c r="G72" s="787"/>
      <c r="H72" s="787"/>
      <c r="I72" s="787"/>
      <c r="J72" s="787"/>
      <c r="K72" s="787"/>
      <c r="L72" s="787"/>
      <c r="M72" s="787"/>
      <c r="N72" s="787"/>
      <c r="O72" s="787"/>
      <c r="P72" s="2"/>
      <c r="Q72" s="2"/>
      <c r="R72" s="2"/>
    </row>
    <row r="73" spans="1:18" ht="12.75">
      <c r="A73" s="6"/>
      <c r="B73" s="98"/>
      <c r="C73" s="99"/>
      <c r="D73" s="99"/>
      <c r="E73" s="99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6"/>
      <c r="Q73" s="6"/>
      <c r="R73" s="6"/>
    </row>
    <row r="74" spans="1:18" ht="15.75" customHeight="1">
      <c r="A74" s="786" t="s">
        <v>1031</v>
      </c>
      <c r="B74" s="786"/>
      <c r="C74" s="786"/>
      <c r="D74" s="786"/>
      <c r="E74" s="786"/>
      <c r="F74" s="786"/>
      <c r="G74" s="786"/>
      <c r="H74" s="786"/>
      <c r="I74" s="786"/>
      <c r="J74" s="786"/>
      <c r="K74" s="786"/>
      <c r="L74" s="786"/>
      <c r="M74" s="786"/>
      <c r="N74" s="786"/>
      <c r="O74" s="786"/>
      <c r="P74" s="786"/>
      <c r="Q74" s="786"/>
      <c r="R74" s="786"/>
    </row>
    <row r="75" spans="6:14" ht="15.75" customHeight="1">
      <c r="F75" s="783" t="s">
        <v>1040</v>
      </c>
      <c r="G75" s="784"/>
      <c r="H75" s="785"/>
      <c r="I75" s="783" t="s">
        <v>1041</v>
      </c>
      <c r="J75" s="784"/>
      <c r="K75" s="785"/>
      <c r="L75" s="783" t="s">
        <v>1042</v>
      </c>
      <c r="M75" s="784"/>
      <c r="N75" s="784"/>
    </row>
    <row r="76" spans="1:18" ht="15.75" customHeight="1">
      <c r="A76" s="42" t="s">
        <v>979</v>
      </c>
      <c r="B76" s="2" t="s">
        <v>980</v>
      </c>
      <c r="C76" s="2" t="s">
        <v>586</v>
      </c>
      <c r="D76" s="2" t="s">
        <v>587</v>
      </c>
      <c r="E76" s="2" t="s">
        <v>588</v>
      </c>
      <c r="F76" s="29" t="s">
        <v>981</v>
      </c>
      <c r="G76" s="29" t="s">
        <v>982</v>
      </c>
      <c r="H76" s="29" t="s">
        <v>983</v>
      </c>
      <c r="I76" s="29" t="s">
        <v>981</v>
      </c>
      <c r="J76" s="29" t="s">
        <v>982</v>
      </c>
      <c r="K76" s="29" t="s">
        <v>983</v>
      </c>
      <c r="L76" s="29" t="s">
        <v>987</v>
      </c>
      <c r="M76" s="29" t="s">
        <v>982</v>
      </c>
      <c r="N76" s="29" t="s">
        <v>983</v>
      </c>
      <c r="O76" s="46" t="s">
        <v>984</v>
      </c>
      <c r="P76" s="2" t="s">
        <v>985</v>
      </c>
      <c r="Q76" s="11" t="s">
        <v>991</v>
      </c>
      <c r="R76" s="45" t="s">
        <v>992</v>
      </c>
    </row>
    <row r="77" spans="1:18" ht="15.75" customHeight="1">
      <c r="A77" s="30">
        <v>1</v>
      </c>
      <c r="B77" s="39" t="s">
        <v>739</v>
      </c>
      <c r="C77" s="40" t="s">
        <v>740</v>
      </c>
      <c r="D77" s="40" t="s">
        <v>741</v>
      </c>
      <c r="E77" s="40" t="s">
        <v>611</v>
      </c>
      <c r="F77" s="33">
        <v>20</v>
      </c>
      <c r="G77" s="33">
        <v>2</v>
      </c>
      <c r="H77" s="33">
        <v>30</v>
      </c>
      <c r="I77" s="33">
        <v>18</v>
      </c>
      <c r="J77" s="33">
        <v>1</v>
      </c>
      <c r="K77" s="33">
        <v>33.3</v>
      </c>
      <c r="L77" s="33">
        <v>9.1</v>
      </c>
      <c r="M77" s="33">
        <v>3</v>
      </c>
      <c r="N77" s="33">
        <v>27</v>
      </c>
      <c r="O77" s="33">
        <f aca="true" t="shared" si="2" ref="O77:O88">H77+K77+N77</f>
        <v>90.3</v>
      </c>
      <c r="P77" s="33" t="s">
        <v>988</v>
      </c>
      <c r="Q77" s="2" t="s">
        <v>1000</v>
      </c>
      <c r="R77" s="2"/>
    </row>
    <row r="78" spans="1:18" ht="15.75" customHeight="1">
      <c r="A78" s="30">
        <v>2</v>
      </c>
      <c r="B78" s="32" t="s">
        <v>800</v>
      </c>
      <c r="C78" s="32" t="s">
        <v>801</v>
      </c>
      <c r="D78" s="32" t="s">
        <v>599</v>
      </c>
      <c r="E78" s="32" t="s">
        <v>723</v>
      </c>
      <c r="F78" s="33">
        <v>19</v>
      </c>
      <c r="G78" s="33">
        <v>1</v>
      </c>
      <c r="H78" s="33">
        <v>33.3</v>
      </c>
      <c r="I78" s="33">
        <v>24</v>
      </c>
      <c r="J78" s="33">
        <v>6</v>
      </c>
      <c r="K78" s="33">
        <v>19</v>
      </c>
      <c r="L78" s="33">
        <v>11.8</v>
      </c>
      <c r="M78" s="33">
        <v>1</v>
      </c>
      <c r="N78" s="33">
        <v>33.4</v>
      </c>
      <c r="O78" s="33">
        <f t="shared" si="2"/>
        <v>85.69999999999999</v>
      </c>
      <c r="P78" s="33" t="s">
        <v>989</v>
      </c>
      <c r="Q78" s="2" t="s">
        <v>1001</v>
      </c>
      <c r="R78" s="2"/>
    </row>
    <row r="79" spans="1:18" ht="15.75" customHeight="1">
      <c r="A79" s="30">
        <v>3</v>
      </c>
      <c r="B79" s="31" t="s">
        <v>790</v>
      </c>
      <c r="C79" s="32" t="s">
        <v>791</v>
      </c>
      <c r="D79" s="32" t="s">
        <v>792</v>
      </c>
      <c r="E79" s="32" t="s">
        <v>716</v>
      </c>
      <c r="F79" s="33">
        <v>21</v>
      </c>
      <c r="G79" s="33">
        <v>4</v>
      </c>
      <c r="H79" s="33">
        <v>24</v>
      </c>
      <c r="I79" s="33">
        <v>23</v>
      </c>
      <c r="J79" s="33">
        <v>5</v>
      </c>
      <c r="K79" s="33">
        <v>21</v>
      </c>
      <c r="L79" s="33">
        <v>8</v>
      </c>
      <c r="M79" s="33">
        <v>4</v>
      </c>
      <c r="N79" s="33">
        <v>24</v>
      </c>
      <c r="O79" s="33">
        <f t="shared" si="2"/>
        <v>69</v>
      </c>
      <c r="P79" s="33" t="s">
        <v>989</v>
      </c>
      <c r="Q79" s="2" t="s">
        <v>1002</v>
      </c>
      <c r="R79" s="2"/>
    </row>
    <row r="80" spans="1:18" ht="15.75" customHeight="1">
      <c r="A80" s="30">
        <v>4</v>
      </c>
      <c r="B80" s="40" t="s">
        <v>736</v>
      </c>
      <c r="C80" s="39" t="s">
        <v>737</v>
      </c>
      <c r="D80" s="39" t="s">
        <v>738</v>
      </c>
      <c r="E80" s="39" t="s">
        <v>720</v>
      </c>
      <c r="F80" s="33">
        <v>21</v>
      </c>
      <c r="G80" s="33">
        <v>4</v>
      </c>
      <c r="H80" s="33">
        <v>24</v>
      </c>
      <c r="I80" s="33">
        <v>21</v>
      </c>
      <c r="J80" s="33">
        <v>2</v>
      </c>
      <c r="K80" s="33">
        <v>30</v>
      </c>
      <c r="L80" s="33">
        <v>5.2</v>
      </c>
      <c r="M80" s="33">
        <v>9</v>
      </c>
      <c r="N80" s="33">
        <v>13</v>
      </c>
      <c r="O80" s="33">
        <f t="shared" si="2"/>
        <v>67</v>
      </c>
      <c r="P80" s="33" t="s">
        <v>989</v>
      </c>
      <c r="Q80" s="2" t="s">
        <v>1003</v>
      </c>
      <c r="R80" s="2"/>
    </row>
    <row r="81" spans="1:18" ht="15.75" customHeight="1">
      <c r="A81" s="38">
        <v>5</v>
      </c>
      <c r="B81" s="41" t="s">
        <v>734</v>
      </c>
      <c r="C81" s="41" t="s">
        <v>735</v>
      </c>
      <c r="D81" s="41" t="s">
        <v>622</v>
      </c>
      <c r="E81" s="41" t="s">
        <v>720</v>
      </c>
      <c r="F81" s="12">
        <v>22.5</v>
      </c>
      <c r="G81" s="12">
        <v>10</v>
      </c>
      <c r="H81" s="12">
        <v>11</v>
      </c>
      <c r="I81" s="12">
        <v>22</v>
      </c>
      <c r="J81" s="12">
        <v>3</v>
      </c>
      <c r="K81" s="12">
        <v>27</v>
      </c>
      <c r="L81" s="11">
        <v>8</v>
      </c>
      <c r="M81" s="11">
        <v>4</v>
      </c>
      <c r="N81" s="11">
        <v>24</v>
      </c>
      <c r="O81" s="2">
        <f t="shared" si="2"/>
        <v>62</v>
      </c>
      <c r="P81" s="2"/>
      <c r="Q81" s="2"/>
      <c r="R81" s="2" t="s">
        <v>989</v>
      </c>
    </row>
    <row r="82" spans="1:18" ht="15.75" customHeight="1">
      <c r="A82" s="1">
        <v>6</v>
      </c>
      <c r="B82" s="14" t="s">
        <v>793</v>
      </c>
      <c r="C82" s="14" t="s">
        <v>794</v>
      </c>
      <c r="D82" s="14" t="s">
        <v>795</v>
      </c>
      <c r="E82" s="14" t="s">
        <v>796</v>
      </c>
      <c r="F82" s="2">
        <v>20.5</v>
      </c>
      <c r="G82" s="2">
        <v>3</v>
      </c>
      <c r="H82" s="2">
        <v>27</v>
      </c>
      <c r="I82" s="2">
        <v>25</v>
      </c>
      <c r="J82" s="2">
        <v>8</v>
      </c>
      <c r="K82" s="2">
        <v>15</v>
      </c>
      <c r="L82" s="11">
        <v>6.9</v>
      </c>
      <c r="M82" s="11">
        <v>6</v>
      </c>
      <c r="N82" s="11">
        <v>19</v>
      </c>
      <c r="O82" s="2">
        <f t="shared" si="2"/>
        <v>61</v>
      </c>
      <c r="P82" s="2"/>
      <c r="Q82" s="2"/>
      <c r="R82" s="2"/>
    </row>
    <row r="83" spans="1:18" ht="15.75" customHeight="1">
      <c r="A83" s="1">
        <v>7</v>
      </c>
      <c r="B83" s="24" t="s">
        <v>744</v>
      </c>
      <c r="C83" s="25" t="s">
        <v>745</v>
      </c>
      <c r="D83" s="25" t="s">
        <v>746</v>
      </c>
      <c r="E83" s="24" t="s">
        <v>619</v>
      </c>
      <c r="F83" s="2">
        <v>22</v>
      </c>
      <c r="G83" s="2">
        <v>8</v>
      </c>
      <c r="H83" s="2">
        <v>15</v>
      </c>
      <c r="I83" s="2">
        <v>22</v>
      </c>
      <c r="J83" s="2">
        <v>3</v>
      </c>
      <c r="K83" s="2">
        <v>27</v>
      </c>
      <c r="L83" s="11">
        <v>5</v>
      </c>
      <c r="M83" s="11">
        <v>10</v>
      </c>
      <c r="N83" s="11">
        <v>11</v>
      </c>
      <c r="O83" s="2">
        <f t="shared" si="2"/>
        <v>53</v>
      </c>
      <c r="P83" s="2"/>
      <c r="Q83" s="2"/>
      <c r="R83" s="2"/>
    </row>
    <row r="84" spans="1:18" ht="15.75" customHeight="1">
      <c r="A84" s="1">
        <v>8</v>
      </c>
      <c r="B84" s="7" t="s">
        <v>797</v>
      </c>
      <c r="C84" s="14" t="s">
        <v>798</v>
      </c>
      <c r="D84" s="14" t="s">
        <v>799</v>
      </c>
      <c r="E84" s="14" t="s">
        <v>607</v>
      </c>
      <c r="F84" s="2">
        <v>21</v>
      </c>
      <c r="G84" s="2">
        <v>4</v>
      </c>
      <c r="H84" s="2">
        <v>24</v>
      </c>
      <c r="I84" s="2">
        <v>24</v>
      </c>
      <c r="J84" s="2">
        <v>6</v>
      </c>
      <c r="K84" s="2">
        <v>19</v>
      </c>
      <c r="L84" s="11">
        <v>4</v>
      </c>
      <c r="M84" s="11">
        <v>11</v>
      </c>
      <c r="N84" s="11">
        <v>9</v>
      </c>
      <c r="O84" s="2">
        <f t="shared" si="2"/>
        <v>52</v>
      </c>
      <c r="P84" s="2"/>
      <c r="Q84" s="2"/>
      <c r="R84" s="2"/>
    </row>
    <row r="85" spans="1:18" ht="15.75" customHeight="1">
      <c r="A85" s="1">
        <v>9</v>
      </c>
      <c r="B85" s="14" t="s">
        <v>786</v>
      </c>
      <c r="C85" s="14" t="s">
        <v>787</v>
      </c>
      <c r="D85" s="14" t="s">
        <v>788</v>
      </c>
      <c r="E85" s="14" t="s">
        <v>789</v>
      </c>
      <c r="F85" s="2">
        <v>27</v>
      </c>
      <c r="G85" s="2">
        <v>12</v>
      </c>
      <c r="H85" s="2">
        <v>7</v>
      </c>
      <c r="I85" s="2">
        <v>29</v>
      </c>
      <c r="J85" s="2">
        <v>11</v>
      </c>
      <c r="K85" s="2">
        <v>9</v>
      </c>
      <c r="L85" s="11">
        <v>9.7</v>
      </c>
      <c r="M85" s="11">
        <v>2</v>
      </c>
      <c r="N85" s="11">
        <v>30</v>
      </c>
      <c r="O85" s="2">
        <f t="shared" si="2"/>
        <v>46</v>
      </c>
      <c r="P85" s="2"/>
      <c r="Q85" s="2"/>
      <c r="R85" s="2"/>
    </row>
    <row r="86" spans="1:18" ht="15.75" customHeight="1">
      <c r="A86" s="1">
        <v>10</v>
      </c>
      <c r="B86" s="9" t="s">
        <v>731</v>
      </c>
      <c r="C86" s="24" t="s">
        <v>732</v>
      </c>
      <c r="D86" s="24" t="s">
        <v>733</v>
      </c>
      <c r="E86" s="24" t="s">
        <v>600</v>
      </c>
      <c r="F86" s="2">
        <v>22</v>
      </c>
      <c r="G86" s="2">
        <v>8</v>
      </c>
      <c r="H86" s="2">
        <v>15</v>
      </c>
      <c r="I86" s="2">
        <v>28</v>
      </c>
      <c r="J86" s="2">
        <v>9</v>
      </c>
      <c r="K86" s="2">
        <v>13</v>
      </c>
      <c r="L86" s="11">
        <v>6</v>
      </c>
      <c r="M86" s="11">
        <v>7</v>
      </c>
      <c r="N86" s="11">
        <v>17</v>
      </c>
      <c r="O86" s="2">
        <f t="shared" si="2"/>
        <v>45</v>
      </c>
      <c r="P86" s="2"/>
      <c r="Q86" s="2"/>
      <c r="R86" s="2"/>
    </row>
    <row r="87" spans="1:18" ht="15.75" customHeight="1">
      <c r="A87" s="1">
        <v>11</v>
      </c>
      <c r="B87" s="14" t="s">
        <v>805</v>
      </c>
      <c r="C87" s="14" t="s">
        <v>806</v>
      </c>
      <c r="D87" s="14" t="s">
        <v>738</v>
      </c>
      <c r="E87" s="14" t="s">
        <v>807</v>
      </c>
      <c r="F87" s="2">
        <v>21</v>
      </c>
      <c r="G87" s="2">
        <v>4</v>
      </c>
      <c r="H87" s="2">
        <v>24</v>
      </c>
      <c r="I87" s="2">
        <v>29</v>
      </c>
      <c r="J87" s="2">
        <v>11</v>
      </c>
      <c r="K87" s="2">
        <v>9</v>
      </c>
      <c r="L87" s="11">
        <v>3.8</v>
      </c>
      <c r="M87" s="11">
        <v>12</v>
      </c>
      <c r="N87" s="11">
        <v>7</v>
      </c>
      <c r="O87" s="2">
        <f t="shared" si="2"/>
        <v>40</v>
      </c>
      <c r="P87" s="2"/>
      <c r="Q87" s="2"/>
      <c r="R87" s="2"/>
    </row>
    <row r="88" spans="1:18" ht="15.75" customHeight="1">
      <c r="A88" s="1">
        <v>12</v>
      </c>
      <c r="B88" s="9" t="s">
        <v>742</v>
      </c>
      <c r="C88" s="24" t="s">
        <v>743</v>
      </c>
      <c r="D88" s="24" t="s">
        <v>715</v>
      </c>
      <c r="E88" s="24" t="s">
        <v>615</v>
      </c>
      <c r="F88" s="2">
        <v>23</v>
      </c>
      <c r="G88" s="2">
        <v>11</v>
      </c>
      <c r="H88" s="2">
        <v>9</v>
      </c>
      <c r="I88" s="2">
        <v>28</v>
      </c>
      <c r="J88" s="2">
        <v>9</v>
      </c>
      <c r="K88" s="2">
        <v>13</v>
      </c>
      <c r="L88" s="11">
        <v>6</v>
      </c>
      <c r="M88" s="11">
        <v>7</v>
      </c>
      <c r="N88" s="11">
        <v>17</v>
      </c>
      <c r="O88" s="2">
        <f t="shared" si="2"/>
        <v>39</v>
      </c>
      <c r="P88" s="2"/>
      <c r="Q88" s="2"/>
      <c r="R88" s="2"/>
    </row>
    <row r="89" spans="1:16" ht="15.75" customHeight="1">
      <c r="A89" s="2"/>
      <c r="B89" s="9" t="s">
        <v>747</v>
      </c>
      <c r="C89" s="24" t="s">
        <v>748</v>
      </c>
      <c r="D89" s="24" t="s">
        <v>749</v>
      </c>
      <c r="E89" s="9" t="s">
        <v>623</v>
      </c>
      <c r="F89" s="787" t="s">
        <v>990</v>
      </c>
      <c r="G89" s="787"/>
      <c r="H89" s="787"/>
      <c r="I89" s="787"/>
      <c r="J89" s="787"/>
      <c r="K89" s="787"/>
      <c r="L89" s="787"/>
      <c r="M89" s="787"/>
      <c r="N89" s="787"/>
      <c r="O89" s="787"/>
      <c r="P89" s="787"/>
    </row>
    <row r="90" spans="1:16" ht="15.75" customHeight="1">
      <c r="A90" s="2"/>
      <c r="B90" s="24" t="s">
        <v>750</v>
      </c>
      <c r="C90" s="24" t="s">
        <v>751</v>
      </c>
      <c r="D90" s="24" t="s">
        <v>752</v>
      </c>
      <c r="E90" s="24" t="s">
        <v>730</v>
      </c>
      <c r="F90" s="787" t="s">
        <v>990</v>
      </c>
      <c r="G90" s="787"/>
      <c r="H90" s="787"/>
      <c r="I90" s="787"/>
      <c r="J90" s="787"/>
      <c r="K90" s="787"/>
      <c r="L90" s="787"/>
      <c r="M90" s="787"/>
      <c r="N90" s="787"/>
      <c r="O90" s="787"/>
      <c r="P90" s="787"/>
    </row>
    <row r="91" spans="1:16" ht="15.75" customHeight="1">
      <c r="A91" s="2"/>
      <c r="B91" s="7" t="s">
        <v>802</v>
      </c>
      <c r="C91" s="14" t="s">
        <v>803</v>
      </c>
      <c r="D91" s="14" t="s">
        <v>804</v>
      </c>
      <c r="E91" s="7" t="s">
        <v>623</v>
      </c>
      <c r="F91" s="787" t="s">
        <v>990</v>
      </c>
      <c r="G91" s="787"/>
      <c r="H91" s="787"/>
      <c r="I91" s="787"/>
      <c r="J91" s="787"/>
      <c r="K91" s="787"/>
      <c r="L91" s="787"/>
      <c r="M91" s="787"/>
      <c r="N91" s="787"/>
      <c r="O91" s="787"/>
      <c r="P91" s="787"/>
    </row>
    <row r="93" spans="1:18" ht="15.75">
      <c r="A93" s="786" t="s">
        <v>1034</v>
      </c>
      <c r="B93" s="786"/>
      <c r="C93" s="786"/>
      <c r="D93" s="786"/>
      <c r="E93" s="786"/>
      <c r="F93" s="786"/>
      <c r="G93" s="786"/>
      <c r="H93" s="786"/>
      <c r="I93" s="786"/>
      <c r="J93" s="786"/>
      <c r="K93" s="786"/>
      <c r="L93" s="786"/>
      <c r="M93" s="786"/>
      <c r="N93" s="786"/>
      <c r="O93" s="786"/>
      <c r="P93" s="786"/>
      <c r="Q93" s="786"/>
      <c r="R93" s="786"/>
    </row>
    <row r="94" spans="6:14" ht="22.5" customHeight="1">
      <c r="F94" s="783" t="s">
        <v>1040</v>
      </c>
      <c r="G94" s="784"/>
      <c r="H94" s="785"/>
      <c r="I94" s="783" t="s">
        <v>1041</v>
      </c>
      <c r="J94" s="784"/>
      <c r="K94" s="785"/>
      <c r="L94" s="783" t="s">
        <v>1042</v>
      </c>
      <c r="M94" s="784"/>
      <c r="N94" s="784"/>
    </row>
    <row r="95" spans="1:18" ht="25.5">
      <c r="A95" s="62" t="s">
        <v>979</v>
      </c>
      <c r="B95" s="2" t="s">
        <v>980</v>
      </c>
      <c r="C95" s="2" t="s">
        <v>586</v>
      </c>
      <c r="D95" s="2" t="s">
        <v>587</v>
      </c>
      <c r="E95" s="2" t="s">
        <v>588</v>
      </c>
      <c r="F95" s="29" t="s">
        <v>981</v>
      </c>
      <c r="G95" s="29" t="s">
        <v>982</v>
      </c>
      <c r="H95" s="29" t="s">
        <v>983</v>
      </c>
      <c r="I95" s="29" t="s">
        <v>981</v>
      </c>
      <c r="J95" s="29" t="s">
        <v>982</v>
      </c>
      <c r="K95" s="29" t="s">
        <v>983</v>
      </c>
      <c r="L95" s="29" t="s">
        <v>987</v>
      </c>
      <c r="M95" s="29" t="s">
        <v>982</v>
      </c>
      <c r="N95" s="29" t="s">
        <v>983</v>
      </c>
      <c r="O95" s="46" t="s">
        <v>984</v>
      </c>
      <c r="P95" s="2" t="s">
        <v>985</v>
      </c>
      <c r="Q95" s="11" t="s">
        <v>991</v>
      </c>
      <c r="R95" s="45" t="s">
        <v>992</v>
      </c>
    </row>
    <row r="96" spans="1:18" ht="19.5" customHeight="1">
      <c r="A96" s="30">
        <v>1</v>
      </c>
      <c r="B96" s="69" t="s">
        <v>864</v>
      </c>
      <c r="C96" s="70" t="s">
        <v>865</v>
      </c>
      <c r="D96" s="70" t="s">
        <v>860</v>
      </c>
      <c r="E96" s="70" t="s">
        <v>619</v>
      </c>
      <c r="F96" s="70">
        <v>10</v>
      </c>
      <c r="G96" s="71">
        <v>1</v>
      </c>
      <c r="H96" s="71">
        <v>33.3</v>
      </c>
      <c r="I96" s="72">
        <v>20</v>
      </c>
      <c r="J96" s="72">
        <v>3</v>
      </c>
      <c r="K96" s="73">
        <v>27</v>
      </c>
      <c r="L96" s="72">
        <v>10</v>
      </c>
      <c r="M96" s="72">
        <v>10</v>
      </c>
      <c r="N96" s="72">
        <v>11</v>
      </c>
      <c r="O96" s="33">
        <f aca="true" t="shared" si="3" ref="O96:O118">H96+K96+N96</f>
        <v>71.3</v>
      </c>
      <c r="P96" s="43" t="s">
        <v>988</v>
      </c>
      <c r="Q96" s="33" t="s">
        <v>1036</v>
      </c>
      <c r="R96" s="33"/>
    </row>
    <row r="97" spans="1:18" ht="19.5" customHeight="1">
      <c r="A97" s="30">
        <v>2</v>
      </c>
      <c r="B97" s="69" t="s">
        <v>881</v>
      </c>
      <c r="C97" s="70" t="s">
        <v>882</v>
      </c>
      <c r="D97" s="70" t="s">
        <v>883</v>
      </c>
      <c r="E97" s="70" t="s">
        <v>712</v>
      </c>
      <c r="F97" s="70">
        <v>11</v>
      </c>
      <c r="G97" s="71">
        <v>5</v>
      </c>
      <c r="H97" s="70">
        <v>21</v>
      </c>
      <c r="I97" s="70">
        <v>21</v>
      </c>
      <c r="J97" s="72">
        <v>5</v>
      </c>
      <c r="K97" s="73">
        <v>21</v>
      </c>
      <c r="L97" s="72">
        <v>12</v>
      </c>
      <c r="M97" s="72">
        <v>3</v>
      </c>
      <c r="N97" s="72">
        <v>27</v>
      </c>
      <c r="O97" s="33">
        <f t="shared" si="3"/>
        <v>69</v>
      </c>
      <c r="P97" s="33" t="s">
        <v>989</v>
      </c>
      <c r="Q97" s="33" t="s">
        <v>1005</v>
      </c>
      <c r="R97" s="33"/>
    </row>
    <row r="98" spans="1:18" ht="19.5" customHeight="1">
      <c r="A98" s="30">
        <v>3</v>
      </c>
      <c r="B98" s="69" t="s">
        <v>840</v>
      </c>
      <c r="C98" s="48" t="s">
        <v>841</v>
      </c>
      <c r="D98" s="48" t="s">
        <v>842</v>
      </c>
      <c r="E98" s="48" t="s">
        <v>592</v>
      </c>
      <c r="F98" s="48">
        <v>12</v>
      </c>
      <c r="G98" s="71">
        <v>12</v>
      </c>
      <c r="H98" s="70">
        <v>7</v>
      </c>
      <c r="I98" s="70">
        <v>20</v>
      </c>
      <c r="J98" s="72">
        <v>3</v>
      </c>
      <c r="K98" s="73">
        <v>27</v>
      </c>
      <c r="L98" s="72">
        <v>13</v>
      </c>
      <c r="M98" s="72">
        <v>1</v>
      </c>
      <c r="N98" s="72">
        <v>33.4</v>
      </c>
      <c r="O98" s="33">
        <f t="shared" si="3"/>
        <v>67.4</v>
      </c>
      <c r="P98" s="33" t="s">
        <v>989</v>
      </c>
      <c r="Q98" s="33" t="s">
        <v>1037</v>
      </c>
      <c r="R98" s="33"/>
    </row>
    <row r="99" spans="1:18" ht="24.75" customHeight="1">
      <c r="A99" s="30">
        <v>4</v>
      </c>
      <c r="B99" s="69" t="s">
        <v>866</v>
      </c>
      <c r="C99" s="70" t="s">
        <v>867</v>
      </c>
      <c r="D99" s="70" t="s">
        <v>868</v>
      </c>
      <c r="E99" s="69" t="s">
        <v>623</v>
      </c>
      <c r="F99" s="69">
        <v>11</v>
      </c>
      <c r="G99" s="71">
        <v>5</v>
      </c>
      <c r="H99" s="70">
        <v>21</v>
      </c>
      <c r="I99" s="72">
        <v>12</v>
      </c>
      <c r="J99" s="72">
        <v>1</v>
      </c>
      <c r="K99" s="73">
        <v>33.3</v>
      </c>
      <c r="L99" s="72">
        <v>10</v>
      </c>
      <c r="M99" s="72">
        <v>10</v>
      </c>
      <c r="N99" s="72">
        <v>11</v>
      </c>
      <c r="O99" s="33">
        <f t="shared" si="3"/>
        <v>65.3</v>
      </c>
      <c r="P99" s="33" t="s">
        <v>989</v>
      </c>
      <c r="Q99" s="33" t="s">
        <v>995</v>
      </c>
      <c r="R99" s="33"/>
    </row>
    <row r="100" spans="1:18" ht="19.5" customHeight="1">
      <c r="A100" s="134">
        <v>5</v>
      </c>
      <c r="B100" s="140" t="s">
        <v>884</v>
      </c>
      <c r="C100" s="135" t="s">
        <v>885</v>
      </c>
      <c r="D100" s="135" t="s">
        <v>886</v>
      </c>
      <c r="E100" s="135" t="s">
        <v>730</v>
      </c>
      <c r="F100" s="135">
        <v>10</v>
      </c>
      <c r="G100" s="136">
        <v>1</v>
      </c>
      <c r="H100" s="136">
        <v>33.3</v>
      </c>
      <c r="I100" s="137">
        <v>27</v>
      </c>
      <c r="J100" s="137">
        <v>17</v>
      </c>
      <c r="K100" s="138">
        <v>0</v>
      </c>
      <c r="L100" s="137">
        <v>12</v>
      </c>
      <c r="M100" s="137">
        <v>3</v>
      </c>
      <c r="N100" s="137">
        <v>27</v>
      </c>
      <c r="O100" s="139">
        <f>H100+K100+N100</f>
        <v>60.3</v>
      </c>
      <c r="P100" s="139" t="s">
        <v>989</v>
      </c>
      <c r="Q100" s="139" t="s">
        <v>1038</v>
      </c>
      <c r="R100" s="139"/>
    </row>
    <row r="101" spans="1:18" ht="19.5" customHeight="1">
      <c r="A101" s="30">
        <v>6</v>
      </c>
      <c r="B101" s="69" t="s">
        <v>890</v>
      </c>
      <c r="C101" s="70" t="s">
        <v>891</v>
      </c>
      <c r="D101" s="70" t="s">
        <v>860</v>
      </c>
      <c r="E101" s="70" t="s">
        <v>701</v>
      </c>
      <c r="F101" s="70">
        <v>11</v>
      </c>
      <c r="G101" s="71">
        <v>5</v>
      </c>
      <c r="H101" s="70">
        <v>21</v>
      </c>
      <c r="I101" s="70">
        <v>22</v>
      </c>
      <c r="J101" s="72">
        <v>10</v>
      </c>
      <c r="K101" s="73">
        <v>11</v>
      </c>
      <c r="L101" s="72">
        <v>12</v>
      </c>
      <c r="M101" s="72">
        <v>3</v>
      </c>
      <c r="N101" s="72">
        <v>27</v>
      </c>
      <c r="O101" s="33">
        <f t="shared" si="3"/>
        <v>59</v>
      </c>
      <c r="P101" s="33" t="s">
        <v>989</v>
      </c>
      <c r="Q101" s="33" t="s">
        <v>1039</v>
      </c>
      <c r="R101" s="33"/>
    </row>
    <row r="102" spans="1:18" ht="19.5" customHeight="1">
      <c r="A102" s="28">
        <v>7</v>
      </c>
      <c r="B102" s="56" t="s">
        <v>899</v>
      </c>
      <c r="C102" s="56" t="s">
        <v>900</v>
      </c>
      <c r="D102" s="56" t="s">
        <v>901</v>
      </c>
      <c r="E102" s="56" t="s">
        <v>723</v>
      </c>
      <c r="F102" s="56">
        <v>14</v>
      </c>
      <c r="G102" s="132">
        <v>21</v>
      </c>
      <c r="H102" s="56">
        <v>0</v>
      </c>
      <c r="I102" s="56">
        <v>21</v>
      </c>
      <c r="J102" s="65">
        <v>5</v>
      </c>
      <c r="K102" s="133">
        <v>21</v>
      </c>
      <c r="L102" s="65">
        <v>13</v>
      </c>
      <c r="M102" s="65">
        <v>1</v>
      </c>
      <c r="N102" s="65">
        <v>33.4</v>
      </c>
      <c r="O102" s="11">
        <f t="shared" si="3"/>
        <v>54.4</v>
      </c>
      <c r="P102" s="11"/>
      <c r="Q102" s="11"/>
      <c r="R102" s="11"/>
    </row>
    <row r="103" spans="1:18" ht="19.5" customHeight="1">
      <c r="A103" s="1">
        <v>8</v>
      </c>
      <c r="B103" s="57" t="s">
        <v>892</v>
      </c>
      <c r="C103" s="53" t="s">
        <v>893</v>
      </c>
      <c r="D103" s="53" t="s">
        <v>874</v>
      </c>
      <c r="E103" s="53" t="s">
        <v>596</v>
      </c>
      <c r="F103" s="53">
        <v>11</v>
      </c>
      <c r="G103" s="54">
        <v>5</v>
      </c>
      <c r="H103" s="53">
        <v>21</v>
      </c>
      <c r="I103" s="56">
        <v>22</v>
      </c>
      <c r="J103" s="55">
        <v>10</v>
      </c>
      <c r="K103" s="64">
        <v>11</v>
      </c>
      <c r="L103" s="65">
        <v>11</v>
      </c>
      <c r="M103" s="65">
        <v>5</v>
      </c>
      <c r="N103" s="65">
        <v>21</v>
      </c>
      <c r="O103" s="2">
        <f t="shared" si="3"/>
        <v>53</v>
      </c>
      <c r="P103" s="2"/>
      <c r="Q103" s="2"/>
      <c r="R103" s="2"/>
    </row>
    <row r="104" spans="1:18" ht="19.5" customHeight="1">
      <c r="A104" s="1">
        <v>9</v>
      </c>
      <c r="B104" s="52" t="s">
        <v>869</v>
      </c>
      <c r="C104" s="53" t="s">
        <v>870</v>
      </c>
      <c r="D104" s="53" t="s">
        <v>871</v>
      </c>
      <c r="E104" s="53" t="s">
        <v>704</v>
      </c>
      <c r="F104" s="53">
        <v>11</v>
      </c>
      <c r="G104" s="54">
        <v>5</v>
      </c>
      <c r="H104" s="53">
        <v>21</v>
      </c>
      <c r="I104" s="56">
        <v>16</v>
      </c>
      <c r="J104" s="55">
        <v>2</v>
      </c>
      <c r="K104" s="64">
        <v>30</v>
      </c>
      <c r="L104" s="55">
        <v>7</v>
      </c>
      <c r="M104" s="65">
        <v>19</v>
      </c>
      <c r="N104" s="65">
        <v>0</v>
      </c>
      <c r="O104" s="2">
        <f t="shared" si="3"/>
        <v>51</v>
      </c>
      <c r="P104" s="2"/>
      <c r="Q104" s="2"/>
      <c r="R104" s="2"/>
    </row>
    <row r="105" spans="1:18" ht="28.5" customHeight="1">
      <c r="A105" s="1">
        <v>10</v>
      </c>
      <c r="B105" s="52" t="s">
        <v>850</v>
      </c>
      <c r="C105" s="20" t="s">
        <v>851</v>
      </c>
      <c r="D105" s="20" t="s">
        <v>852</v>
      </c>
      <c r="E105" s="21" t="s">
        <v>603</v>
      </c>
      <c r="F105" s="21">
        <v>11</v>
      </c>
      <c r="G105" s="54">
        <v>5</v>
      </c>
      <c r="H105" s="53">
        <v>21</v>
      </c>
      <c r="I105" s="55">
        <v>24</v>
      </c>
      <c r="J105" s="55">
        <v>14</v>
      </c>
      <c r="K105" s="64">
        <v>3</v>
      </c>
      <c r="L105" s="65">
        <v>11</v>
      </c>
      <c r="M105" s="65">
        <v>5</v>
      </c>
      <c r="N105" s="65">
        <v>21</v>
      </c>
      <c r="O105" s="2">
        <f t="shared" si="3"/>
        <v>45</v>
      </c>
      <c r="P105" s="2"/>
      <c r="Q105" s="2"/>
      <c r="R105" s="2"/>
    </row>
    <row r="106" spans="1:18" ht="19.5" customHeight="1">
      <c r="A106" s="1">
        <v>11</v>
      </c>
      <c r="B106" s="52" t="s">
        <v>887</v>
      </c>
      <c r="C106" s="53" t="s">
        <v>888</v>
      </c>
      <c r="D106" s="53" t="s">
        <v>852</v>
      </c>
      <c r="E106" s="53" t="s">
        <v>626</v>
      </c>
      <c r="F106" s="53">
        <v>11</v>
      </c>
      <c r="G106" s="54">
        <v>5</v>
      </c>
      <c r="H106" s="53">
        <v>21</v>
      </c>
      <c r="I106" s="56">
        <v>21</v>
      </c>
      <c r="J106" s="55">
        <v>5</v>
      </c>
      <c r="K106" s="64">
        <v>21</v>
      </c>
      <c r="L106" s="55">
        <v>6</v>
      </c>
      <c r="M106" s="65">
        <v>21</v>
      </c>
      <c r="N106" s="65">
        <v>0</v>
      </c>
      <c r="O106" s="2">
        <f t="shared" si="3"/>
        <v>42</v>
      </c>
      <c r="P106" s="2"/>
      <c r="Q106" s="2"/>
      <c r="R106" s="2"/>
    </row>
    <row r="107" spans="1:18" ht="19.5" customHeight="1">
      <c r="A107" s="1">
        <v>12</v>
      </c>
      <c r="B107" s="52" t="s">
        <v>853</v>
      </c>
      <c r="C107" s="53" t="s">
        <v>854</v>
      </c>
      <c r="D107" s="53" t="s">
        <v>855</v>
      </c>
      <c r="E107" s="53" t="s">
        <v>720</v>
      </c>
      <c r="F107" s="53">
        <v>12</v>
      </c>
      <c r="G107" s="54">
        <v>12</v>
      </c>
      <c r="H107" s="53">
        <v>7</v>
      </c>
      <c r="I107" s="56">
        <v>21</v>
      </c>
      <c r="J107" s="55">
        <v>5</v>
      </c>
      <c r="K107" s="64">
        <v>21</v>
      </c>
      <c r="L107" s="65">
        <v>10</v>
      </c>
      <c r="M107" s="65">
        <v>10</v>
      </c>
      <c r="N107" s="65">
        <v>11</v>
      </c>
      <c r="O107" s="2">
        <f t="shared" si="3"/>
        <v>39</v>
      </c>
      <c r="P107" s="2"/>
      <c r="Q107" s="2"/>
      <c r="R107" s="2"/>
    </row>
    <row r="108" spans="1:18" ht="19.5" customHeight="1">
      <c r="A108" s="1">
        <v>13</v>
      </c>
      <c r="B108" s="52" t="s">
        <v>843</v>
      </c>
      <c r="C108" s="52" t="s">
        <v>844</v>
      </c>
      <c r="D108" s="52" t="s">
        <v>845</v>
      </c>
      <c r="E108" s="52" t="s">
        <v>846</v>
      </c>
      <c r="F108" s="52">
        <v>10</v>
      </c>
      <c r="G108" s="54">
        <v>1</v>
      </c>
      <c r="H108" s="54">
        <v>33.3</v>
      </c>
      <c r="I108" s="55">
        <v>27</v>
      </c>
      <c r="J108" s="55">
        <v>17</v>
      </c>
      <c r="K108" s="64">
        <v>0</v>
      </c>
      <c r="L108" s="65">
        <v>7</v>
      </c>
      <c r="M108" s="65">
        <v>19</v>
      </c>
      <c r="N108" s="65">
        <v>0</v>
      </c>
      <c r="O108" s="2">
        <f t="shared" si="3"/>
        <v>33.3</v>
      </c>
      <c r="P108" s="2"/>
      <c r="Q108" s="2"/>
      <c r="R108" s="2"/>
    </row>
    <row r="109" spans="1:18" ht="26.25" customHeight="1">
      <c r="A109" s="1">
        <v>14</v>
      </c>
      <c r="B109" s="52" t="s">
        <v>889</v>
      </c>
      <c r="C109" s="63" t="s">
        <v>993</v>
      </c>
      <c r="D109" s="53" t="s">
        <v>868</v>
      </c>
      <c r="E109" s="52" t="s">
        <v>698</v>
      </c>
      <c r="F109" s="52">
        <v>12.5</v>
      </c>
      <c r="G109" s="54">
        <v>17</v>
      </c>
      <c r="H109" s="53">
        <v>0</v>
      </c>
      <c r="I109" s="56">
        <v>21</v>
      </c>
      <c r="J109" s="55">
        <v>5</v>
      </c>
      <c r="K109" s="64">
        <v>21</v>
      </c>
      <c r="L109" s="65">
        <v>10</v>
      </c>
      <c r="M109" s="65">
        <v>10</v>
      </c>
      <c r="N109" s="65">
        <v>11</v>
      </c>
      <c r="O109" s="2">
        <f t="shared" si="3"/>
        <v>32</v>
      </c>
      <c r="P109" s="2"/>
      <c r="Q109" s="2"/>
      <c r="R109" s="2"/>
    </row>
    <row r="110" spans="1:18" ht="19.5" customHeight="1">
      <c r="A110" s="1">
        <v>15</v>
      </c>
      <c r="B110" s="52" t="s">
        <v>856</v>
      </c>
      <c r="C110" s="53" t="s">
        <v>857</v>
      </c>
      <c r="D110" s="53" t="s">
        <v>849</v>
      </c>
      <c r="E110" s="53" t="s">
        <v>796</v>
      </c>
      <c r="F110" s="53">
        <v>12</v>
      </c>
      <c r="G110" s="54">
        <v>12</v>
      </c>
      <c r="H110" s="53">
        <v>7</v>
      </c>
      <c r="I110" s="56">
        <v>28</v>
      </c>
      <c r="J110" s="55">
        <v>21</v>
      </c>
      <c r="K110" s="64">
        <v>0</v>
      </c>
      <c r="L110" s="65">
        <v>11</v>
      </c>
      <c r="M110" s="65">
        <v>5</v>
      </c>
      <c r="N110" s="65">
        <v>21</v>
      </c>
      <c r="O110" s="2">
        <f t="shared" si="3"/>
        <v>28</v>
      </c>
      <c r="P110" s="2"/>
      <c r="Q110" s="2"/>
      <c r="R110" s="2"/>
    </row>
    <row r="111" spans="1:18" ht="19.5" customHeight="1">
      <c r="A111" s="1">
        <v>16</v>
      </c>
      <c r="B111" s="52" t="s">
        <v>858</v>
      </c>
      <c r="C111" s="52" t="s">
        <v>859</v>
      </c>
      <c r="D111" s="52" t="s">
        <v>860</v>
      </c>
      <c r="E111" s="52" t="s">
        <v>611</v>
      </c>
      <c r="F111" s="52">
        <v>10.5</v>
      </c>
      <c r="G111" s="54">
        <v>4</v>
      </c>
      <c r="H111" s="53">
        <v>24</v>
      </c>
      <c r="I111" s="55">
        <v>25</v>
      </c>
      <c r="J111" s="55">
        <v>15</v>
      </c>
      <c r="K111" s="64">
        <v>1</v>
      </c>
      <c r="L111" s="65">
        <v>9</v>
      </c>
      <c r="M111" s="65">
        <v>15</v>
      </c>
      <c r="N111" s="65">
        <v>1</v>
      </c>
      <c r="O111" s="2">
        <f t="shared" si="3"/>
        <v>26</v>
      </c>
      <c r="P111" s="2"/>
      <c r="Q111" s="2"/>
      <c r="R111" s="2"/>
    </row>
    <row r="112" spans="1:18" ht="19.5" customHeight="1">
      <c r="A112" s="1">
        <v>17</v>
      </c>
      <c r="B112" s="57" t="s">
        <v>897</v>
      </c>
      <c r="C112" s="53" t="s">
        <v>898</v>
      </c>
      <c r="D112" s="53" t="s">
        <v>852</v>
      </c>
      <c r="E112" s="53" t="s">
        <v>607</v>
      </c>
      <c r="F112" s="53">
        <v>12.5</v>
      </c>
      <c r="G112" s="54">
        <v>19</v>
      </c>
      <c r="H112" s="53">
        <v>0</v>
      </c>
      <c r="I112" s="56">
        <v>27</v>
      </c>
      <c r="J112" s="55">
        <v>17</v>
      </c>
      <c r="K112" s="64">
        <v>0</v>
      </c>
      <c r="L112" s="65">
        <v>11</v>
      </c>
      <c r="M112" s="65">
        <v>5</v>
      </c>
      <c r="N112" s="65">
        <v>21</v>
      </c>
      <c r="O112" s="2">
        <f t="shared" si="3"/>
        <v>21</v>
      </c>
      <c r="P112" s="2"/>
      <c r="Q112" s="2"/>
      <c r="R112" s="2"/>
    </row>
    <row r="113" spans="1:18" ht="19.5" customHeight="1">
      <c r="A113" s="1">
        <v>18</v>
      </c>
      <c r="B113" s="53" t="s">
        <v>894</v>
      </c>
      <c r="C113" s="53" t="s">
        <v>895</v>
      </c>
      <c r="D113" s="53" t="s">
        <v>896</v>
      </c>
      <c r="E113" s="53" t="s">
        <v>716</v>
      </c>
      <c r="F113" s="53">
        <v>12.5</v>
      </c>
      <c r="G113" s="54">
        <v>18</v>
      </c>
      <c r="H113" s="53">
        <v>0</v>
      </c>
      <c r="I113" s="56">
        <v>23</v>
      </c>
      <c r="J113" s="55">
        <v>12</v>
      </c>
      <c r="K113" s="64">
        <v>7</v>
      </c>
      <c r="L113" s="65">
        <v>10</v>
      </c>
      <c r="M113" s="65">
        <v>10</v>
      </c>
      <c r="N113" s="65">
        <v>11</v>
      </c>
      <c r="O113" s="2">
        <f t="shared" si="3"/>
        <v>18</v>
      </c>
      <c r="P113" s="2"/>
      <c r="Q113" s="2"/>
      <c r="R113" s="2"/>
    </row>
    <row r="114" spans="1:18" ht="19.5" customHeight="1" thickBot="1">
      <c r="A114" s="1">
        <v>19</v>
      </c>
      <c r="B114" s="52" t="s">
        <v>847</v>
      </c>
      <c r="C114" s="58" t="s">
        <v>848</v>
      </c>
      <c r="D114" s="58" t="s">
        <v>849</v>
      </c>
      <c r="E114" s="58" t="s">
        <v>600</v>
      </c>
      <c r="F114" s="59">
        <v>12</v>
      </c>
      <c r="G114" s="54">
        <v>12</v>
      </c>
      <c r="H114" s="53">
        <v>7</v>
      </c>
      <c r="I114" s="56">
        <v>27</v>
      </c>
      <c r="J114" s="55">
        <v>17</v>
      </c>
      <c r="K114" s="64">
        <v>0</v>
      </c>
      <c r="L114" s="65">
        <v>8</v>
      </c>
      <c r="M114" s="65">
        <v>16</v>
      </c>
      <c r="N114" s="65">
        <v>0</v>
      </c>
      <c r="O114" s="2">
        <f t="shared" si="3"/>
        <v>7</v>
      </c>
      <c r="P114" s="2"/>
      <c r="Q114" s="2"/>
      <c r="R114" s="2"/>
    </row>
    <row r="115" spans="1:18" ht="19.5" customHeight="1">
      <c r="A115" s="1">
        <v>19</v>
      </c>
      <c r="B115" s="52" t="s">
        <v>861</v>
      </c>
      <c r="C115" s="20" t="s">
        <v>862</v>
      </c>
      <c r="D115" s="53" t="s">
        <v>863</v>
      </c>
      <c r="E115" s="53" t="s">
        <v>615</v>
      </c>
      <c r="F115" s="53">
        <v>12</v>
      </c>
      <c r="G115" s="54">
        <v>12</v>
      </c>
      <c r="H115" s="53">
        <v>7</v>
      </c>
      <c r="I115" s="56">
        <v>28</v>
      </c>
      <c r="J115" s="55">
        <v>21</v>
      </c>
      <c r="K115" s="64">
        <v>0</v>
      </c>
      <c r="L115" s="65">
        <v>8</v>
      </c>
      <c r="M115" s="65">
        <v>16</v>
      </c>
      <c r="N115" s="65">
        <v>0</v>
      </c>
      <c r="O115" s="2">
        <f t="shared" si="3"/>
        <v>7</v>
      </c>
      <c r="P115" s="2"/>
      <c r="Q115" s="2"/>
      <c r="R115" s="2"/>
    </row>
    <row r="116" spans="1:18" ht="19.5" customHeight="1">
      <c r="A116" s="1">
        <v>19</v>
      </c>
      <c r="B116" s="52" t="s">
        <v>878</v>
      </c>
      <c r="C116" s="53" t="s">
        <v>879</v>
      </c>
      <c r="D116" s="53" t="s">
        <v>860</v>
      </c>
      <c r="E116" s="52" t="s">
        <v>880</v>
      </c>
      <c r="F116" s="52">
        <v>13</v>
      </c>
      <c r="G116" s="54">
        <v>20</v>
      </c>
      <c r="H116" s="53">
        <v>0</v>
      </c>
      <c r="I116" s="56">
        <v>23</v>
      </c>
      <c r="J116" s="55">
        <v>12</v>
      </c>
      <c r="K116" s="64">
        <v>7</v>
      </c>
      <c r="L116" s="65">
        <v>5</v>
      </c>
      <c r="M116" s="65">
        <v>23</v>
      </c>
      <c r="N116" s="65">
        <v>0</v>
      </c>
      <c r="O116" s="2">
        <f t="shared" si="3"/>
        <v>7</v>
      </c>
      <c r="P116" s="2"/>
      <c r="Q116" s="2"/>
      <c r="R116" s="2"/>
    </row>
    <row r="117" spans="1:18" ht="19.5" customHeight="1">
      <c r="A117" s="1">
        <v>22</v>
      </c>
      <c r="B117" s="52" t="s">
        <v>872</v>
      </c>
      <c r="C117" s="53" t="s">
        <v>873</v>
      </c>
      <c r="D117" s="53" t="s">
        <v>874</v>
      </c>
      <c r="E117" s="53" t="s">
        <v>708</v>
      </c>
      <c r="F117" s="53">
        <v>15</v>
      </c>
      <c r="G117" s="54">
        <v>22</v>
      </c>
      <c r="H117" s="53">
        <v>0</v>
      </c>
      <c r="I117" s="56">
        <v>31</v>
      </c>
      <c r="J117" s="55">
        <v>23</v>
      </c>
      <c r="K117" s="64">
        <v>0</v>
      </c>
      <c r="L117" s="65">
        <v>8</v>
      </c>
      <c r="M117" s="65">
        <v>16</v>
      </c>
      <c r="N117" s="65">
        <v>0</v>
      </c>
      <c r="O117" s="2">
        <f t="shared" si="3"/>
        <v>0</v>
      </c>
      <c r="P117" s="2"/>
      <c r="Q117" s="2"/>
      <c r="R117" s="2"/>
    </row>
    <row r="118" spans="1:18" ht="19.5" customHeight="1">
      <c r="A118" s="1">
        <v>23</v>
      </c>
      <c r="B118" s="57" t="s">
        <v>902</v>
      </c>
      <c r="C118" s="53" t="s">
        <v>903</v>
      </c>
      <c r="D118" s="53" t="s">
        <v>904</v>
      </c>
      <c r="E118" s="53" t="s">
        <v>694</v>
      </c>
      <c r="F118" s="53">
        <v>0</v>
      </c>
      <c r="G118" s="54">
        <v>23</v>
      </c>
      <c r="H118" s="54">
        <v>0</v>
      </c>
      <c r="I118" s="56">
        <v>26</v>
      </c>
      <c r="J118" s="55">
        <v>16</v>
      </c>
      <c r="K118" s="64">
        <v>0</v>
      </c>
      <c r="L118" s="65">
        <v>6</v>
      </c>
      <c r="M118" s="65">
        <v>22</v>
      </c>
      <c r="N118" s="65">
        <v>0</v>
      </c>
      <c r="O118" s="2">
        <f t="shared" si="3"/>
        <v>0</v>
      </c>
      <c r="P118" s="2"/>
      <c r="Q118" s="2"/>
      <c r="R118" s="2"/>
    </row>
    <row r="119" spans="1:18" ht="19.5" customHeight="1">
      <c r="A119" s="1">
        <v>24</v>
      </c>
      <c r="B119" s="60" t="s">
        <v>875</v>
      </c>
      <c r="C119" s="61" t="s">
        <v>876</v>
      </c>
      <c r="D119" s="61" t="s">
        <v>877</v>
      </c>
      <c r="E119" s="61" t="s">
        <v>726</v>
      </c>
      <c r="F119" s="787" t="s">
        <v>990</v>
      </c>
      <c r="G119" s="788"/>
      <c r="H119" s="788"/>
      <c r="I119" s="788"/>
      <c r="J119" s="788"/>
      <c r="K119" s="788"/>
      <c r="L119" s="788"/>
      <c r="M119" s="788"/>
      <c r="N119" s="788"/>
      <c r="O119" s="788"/>
      <c r="P119" s="2"/>
      <c r="Q119" s="2"/>
      <c r="R119" s="2"/>
    </row>
    <row r="120" spans="1:18" ht="12.7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1:18" ht="25.5" customHeight="1">
      <c r="A121" s="786" t="s">
        <v>1035</v>
      </c>
      <c r="B121" s="786"/>
      <c r="C121" s="786"/>
      <c r="D121" s="786"/>
      <c r="E121" s="786"/>
      <c r="F121" s="786"/>
      <c r="G121" s="786"/>
      <c r="H121" s="786"/>
      <c r="I121" s="786"/>
      <c r="J121" s="786"/>
      <c r="K121" s="786"/>
      <c r="L121" s="786"/>
      <c r="M121" s="786"/>
      <c r="N121" s="786"/>
      <c r="O121" s="786"/>
      <c r="P121" s="786"/>
      <c r="Q121" s="786"/>
      <c r="R121" s="786"/>
    </row>
    <row r="122" spans="1:18" ht="15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1:18" ht="24" customHeight="1">
      <c r="A123" s="104"/>
      <c r="B123" s="104"/>
      <c r="C123" s="104"/>
      <c r="D123" s="104"/>
      <c r="E123" s="104"/>
      <c r="F123" s="783" t="s">
        <v>1040</v>
      </c>
      <c r="G123" s="784"/>
      <c r="H123" s="785"/>
      <c r="I123" s="783" t="s">
        <v>1041</v>
      </c>
      <c r="J123" s="784"/>
      <c r="K123" s="785"/>
      <c r="L123" s="783" t="s">
        <v>1042</v>
      </c>
      <c r="M123" s="784"/>
      <c r="N123" s="785"/>
      <c r="O123" s="104"/>
      <c r="P123" s="104"/>
      <c r="Q123" s="104"/>
      <c r="R123" s="104"/>
    </row>
    <row r="124" spans="1:18" ht="24" customHeight="1">
      <c r="A124" s="42" t="s">
        <v>979</v>
      </c>
      <c r="B124" s="2" t="s">
        <v>980</v>
      </c>
      <c r="C124" s="2" t="s">
        <v>586</v>
      </c>
      <c r="D124" s="2" t="s">
        <v>587</v>
      </c>
      <c r="E124" s="2" t="s">
        <v>588</v>
      </c>
      <c r="F124" s="29" t="s">
        <v>981</v>
      </c>
      <c r="G124" s="29" t="s">
        <v>982</v>
      </c>
      <c r="H124" s="29" t="s">
        <v>983</v>
      </c>
      <c r="I124" s="29" t="s">
        <v>981</v>
      </c>
      <c r="J124" s="29" t="s">
        <v>982</v>
      </c>
      <c r="K124" s="29" t="s">
        <v>983</v>
      </c>
      <c r="L124" s="29" t="s">
        <v>987</v>
      </c>
      <c r="M124" s="29" t="s">
        <v>982</v>
      </c>
      <c r="N124" s="29" t="s">
        <v>983</v>
      </c>
      <c r="O124" s="46" t="s">
        <v>984</v>
      </c>
      <c r="P124" s="2" t="s">
        <v>985</v>
      </c>
      <c r="Q124" s="11" t="s">
        <v>991</v>
      </c>
      <c r="R124" s="45" t="s">
        <v>992</v>
      </c>
    </row>
    <row r="125" spans="1:18" ht="24" customHeight="1">
      <c r="A125" s="30">
        <v>1</v>
      </c>
      <c r="B125" s="84" t="s">
        <v>961</v>
      </c>
      <c r="C125" s="85" t="s">
        <v>962</v>
      </c>
      <c r="D125" s="86" t="s">
        <v>860</v>
      </c>
      <c r="E125" s="142" t="s">
        <v>623</v>
      </c>
      <c r="F125" s="87">
        <v>18</v>
      </c>
      <c r="G125" s="88">
        <v>1</v>
      </c>
      <c r="H125" s="88">
        <v>33.3</v>
      </c>
      <c r="I125" s="89">
        <v>17</v>
      </c>
      <c r="J125" s="89">
        <v>4</v>
      </c>
      <c r="K125" s="89">
        <v>24</v>
      </c>
      <c r="L125" s="33">
        <v>9.6</v>
      </c>
      <c r="M125" s="33">
        <v>3</v>
      </c>
      <c r="N125" s="33">
        <v>27</v>
      </c>
      <c r="O125" s="33">
        <f aca="true" t="shared" si="4" ref="O125:O139">H125+K125+N125</f>
        <v>84.3</v>
      </c>
      <c r="P125" s="33" t="s">
        <v>988</v>
      </c>
      <c r="Q125" s="33" t="s">
        <v>1043</v>
      </c>
      <c r="R125" s="33"/>
    </row>
    <row r="126" spans="1:18" ht="24" customHeight="1">
      <c r="A126" s="30">
        <v>2</v>
      </c>
      <c r="B126" s="70" t="s">
        <v>970</v>
      </c>
      <c r="C126" s="90" t="s">
        <v>971</v>
      </c>
      <c r="D126" s="72" t="s">
        <v>958</v>
      </c>
      <c r="E126" s="91" t="s">
        <v>698</v>
      </c>
      <c r="F126" s="40">
        <v>19</v>
      </c>
      <c r="G126" s="75">
        <v>5</v>
      </c>
      <c r="H126" s="75">
        <v>21</v>
      </c>
      <c r="I126" s="33">
        <v>8</v>
      </c>
      <c r="J126" s="33">
        <v>1</v>
      </c>
      <c r="K126" s="33">
        <v>33.3</v>
      </c>
      <c r="L126" s="33">
        <v>5.4</v>
      </c>
      <c r="M126" s="33">
        <v>8</v>
      </c>
      <c r="N126" s="33">
        <v>15</v>
      </c>
      <c r="O126" s="33">
        <f t="shared" si="4"/>
        <v>69.3</v>
      </c>
      <c r="P126" s="33" t="s">
        <v>989</v>
      </c>
      <c r="Q126" s="33" t="s">
        <v>1044</v>
      </c>
      <c r="R126" s="33"/>
    </row>
    <row r="127" spans="1:18" ht="24" customHeight="1">
      <c r="A127" s="30">
        <v>3</v>
      </c>
      <c r="B127" s="70" t="s">
        <v>944</v>
      </c>
      <c r="C127" s="90" t="s">
        <v>945</v>
      </c>
      <c r="D127" s="72" t="s">
        <v>877</v>
      </c>
      <c r="E127" s="72" t="s">
        <v>596</v>
      </c>
      <c r="F127" s="33">
        <v>19</v>
      </c>
      <c r="G127" s="75">
        <v>5</v>
      </c>
      <c r="H127" s="75">
        <v>21</v>
      </c>
      <c r="I127" s="33">
        <v>11</v>
      </c>
      <c r="J127" s="33">
        <v>3</v>
      </c>
      <c r="K127" s="33">
        <v>27</v>
      </c>
      <c r="L127" s="33">
        <v>8</v>
      </c>
      <c r="M127" s="33">
        <v>5</v>
      </c>
      <c r="N127" s="33">
        <v>21</v>
      </c>
      <c r="O127" s="33">
        <f t="shared" si="4"/>
        <v>69</v>
      </c>
      <c r="P127" s="33" t="s">
        <v>989</v>
      </c>
      <c r="Q127" s="33" t="s">
        <v>1045</v>
      </c>
      <c r="R127" s="33" t="s">
        <v>988</v>
      </c>
    </row>
    <row r="128" spans="1:18" ht="24" customHeight="1">
      <c r="A128" s="30">
        <v>4</v>
      </c>
      <c r="B128" s="70" t="s">
        <v>956</v>
      </c>
      <c r="C128" s="90" t="s">
        <v>957</v>
      </c>
      <c r="D128" s="72" t="s">
        <v>958</v>
      </c>
      <c r="E128" s="72" t="s">
        <v>723</v>
      </c>
      <c r="F128" s="33">
        <v>18</v>
      </c>
      <c r="G128" s="75">
        <v>1</v>
      </c>
      <c r="H128" s="75">
        <v>33.3</v>
      </c>
      <c r="I128" s="33">
        <v>20</v>
      </c>
      <c r="J128" s="33">
        <v>8</v>
      </c>
      <c r="K128" s="33">
        <v>15</v>
      </c>
      <c r="L128" s="33">
        <v>7.3</v>
      </c>
      <c r="M128" s="33">
        <v>6</v>
      </c>
      <c r="N128" s="33">
        <v>19</v>
      </c>
      <c r="O128" s="33">
        <f t="shared" si="4"/>
        <v>67.3</v>
      </c>
      <c r="P128" s="33" t="s">
        <v>989</v>
      </c>
      <c r="Q128" s="33" t="s">
        <v>1001</v>
      </c>
      <c r="R128" s="33" t="s">
        <v>989</v>
      </c>
    </row>
    <row r="129" spans="1:18" ht="24" customHeight="1">
      <c r="A129" s="1">
        <v>5</v>
      </c>
      <c r="B129" s="53" t="s">
        <v>953</v>
      </c>
      <c r="C129" s="83" t="s">
        <v>954</v>
      </c>
      <c r="D129" s="66" t="s">
        <v>955</v>
      </c>
      <c r="E129" s="55" t="s">
        <v>619</v>
      </c>
      <c r="F129" s="2">
        <v>19</v>
      </c>
      <c r="G129" s="3">
        <v>5</v>
      </c>
      <c r="H129" s="3">
        <v>21</v>
      </c>
      <c r="I129" s="2">
        <v>8</v>
      </c>
      <c r="J129" s="2">
        <v>1</v>
      </c>
      <c r="K129" s="2">
        <v>33.3</v>
      </c>
      <c r="L129" s="11">
        <v>5</v>
      </c>
      <c r="M129" s="11">
        <v>10</v>
      </c>
      <c r="N129" s="11">
        <v>11</v>
      </c>
      <c r="O129" s="2">
        <f t="shared" si="4"/>
        <v>65.3</v>
      </c>
      <c r="P129" s="2"/>
      <c r="Q129" s="2"/>
      <c r="R129" s="2" t="s">
        <v>989</v>
      </c>
    </row>
    <row r="130" spans="1:18" ht="24" customHeight="1">
      <c r="A130" s="1">
        <v>6</v>
      </c>
      <c r="B130" s="53" t="s">
        <v>951</v>
      </c>
      <c r="C130" s="82" t="s">
        <v>952</v>
      </c>
      <c r="D130" s="67" t="s">
        <v>877</v>
      </c>
      <c r="E130" s="67" t="s">
        <v>611</v>
      </c>
      <c r="F130" s="5">
        <v>18</v>
      </c>
      <c r="G130" s="3">
        <v>1</v>
      </c>
      <c r="H130" s="3">
        <v>33.3</v>
      </c>
      <c r="I130" s="2">
        <v>26</v>
      </c>
      <c r="J130" s="2">
        <v>10</v>
      </c>
      <c r="K130" s="2">
        <v>11</v>
      </c>
      <c r="L130" s="11">
        <v>7</v>
      </c>
      <c r="M130" s="11">
        <v>7</v>
      </c>
      <c r="N130" s="11">
        <v>17</v>
      </c>
      <c r="O130" s="2">
        <f t="shared" si="4"/>
        <v>61.3</v>
      </c>
      <c r="P130" s="2"/>
      <c r="Q130" s="2"/>
      <c r="R130" s="2"/>
    </row>
    <row r="131" spans="1:18" ht="24" customHeight="1">
      <c r="A131" s="1">
        <v>7</v>
      </c>
      <c r="B131" s="56" t="s">
        <v>977</v>
      </c>
      <c r="C131" s="81" t="s">
        <v>978</v>
      </c>
      <c r="D131" s="65" t="s">
        <v>842</v>
      </c>
      <c r="E131" s="55" t="s">
        <v>730</v>
      </c>
      <c r="F131" s="2">
        <v>18</v>
      </c>
      <c r="G131" s="3">
        <v>1</v>
      </c>
      <c r="H131" s="3">
        <v>33.3</v>
      </c>
      <c r="I131" s="2">
        <v>25</v>
      </c>
      <c r="J131" s="2">
        <v>9</v>
      </c>
      <c r="K131" s="2">
        <v>13</v>
      </c>
      <c r="L131" s="11">
        <v>5.2</v>
      </c>
      <c r="M131" s="11">
        <v>9</v>
      </c>
      <c r="N131" s="11">
        <v>13</v>
      </c>
      <c r="O131" s="2">
        <f t="shared" si="4"/>
        <v>59.3</v>
      </c>
      <c r="P131" s="2"/>
      <c r="Q131" s="2"/>
      <c r="R131" s="2"/>
    </row>
    <row r="132" spans="1:18" ht="24" customHeight="1">
      <c r="A132" s="1">
        <v>8</v>
      </c>
      <c r="B132" s="53" t="s">
        <v>963</v>
      </c>
      <c r="C132" s="80" t="s">
        <v>964</v>
      </c>
      <c r="D132" s="55" t="s">
        <v>860</v>
      </c>
      <c r="E132" s="67" t="s">
        <v>623</v>
      </c>
      <c r="F132" s="5">
        <v>19</v>
      </c>
      <c r="G132" s="3">
        <v>5</v>
      </c>
      <c r="H132" s="3">
        <v>21</v>
      </c>
      <c r="I132" s="2">
        <v>27</v>
      </c>
      <c r="J132" s="2">
        <v>12</v>
      </c>
      <c r="K132" s="2">
        <v>7</v>
      </c>
      <c r="L132" s="11">
        <v>10.4</v>
      </c>
      <c r="M132" s="11">
        <v>2</v>
      </c>
      <c r="N132" s="11">
        <v>30</v>
      </c>
      <c r="O132" s="2">
        <f t="shared" si="4"/>
        <v>58</v>
      </c>
      <c r="P132" s="2"/>
      <c r="Q132" s="2"/>
      <c r="R132" s="2" t="s">
        <v>989</v>
      </c>
    </row>
    <row r="133" spans="1:18" ht="24" customHeight="1">
      <c r="A133" s="1">
        <v>9</v>
      </c>
      <c r="B133" s="53" t="s">
        <v>968</v>
      </c>
      <c r="C133" s="68" t="s">
        <v>969</v>
      </c>
      <c r="D133" s="53" t="s">
        <v>874</v>
      </c>
      <c r="E133" s="53" t="s">
        <v>694</v>
      </c>
      <c r="F133" s="1">
        <v>21</v>
      </c>
      <c r="G133" s="3">
        <v>11</v>
      </c>
      <c r="H133" s="2">
        <v>9</v>
      </c>
      <c r="I133" s="2">
        <v>28</v>
      </c>
      <c r="J133" s="2">
        <v>13</v>
      </c>
      <c r="K133" s="2">
        <v>5</v>
      </c>
      <c r="L133" s="11">
        <v>12.1</v>
      </c>
      <c r="M133" s="11">
        <v>1</v>
      </c>
      <c r="N133" s="11">
        <v>33.4</v>
      </c>
      <c r="O133" s="2">
        <f t="shared" si="4"/>
        <v>47.4</v>
      </c>
      <c r="P133" s="2"/>
      <c r="Q133" s="2"/>
      <c r="R133" s="2"/>
    </row>
    <row r="134" spans="1:18" ht="24" customHeight="1">
      <c r="A134" s="1">
        <v>10</v>
      </c>
      <c r="B134" s="53" t="s">
        <v>959</v>
      </c>
      <c r="C134" s="55" t="s">
        <v>960</v>
      </c>
      <c r="D134" s="55" t="s">
        <v>868</v>
      </c>
      <c r="E134" s="67" t="s">
        <v>623</v>
      </c>
      <c r="F134" s="5">
        <v>21</v>
      </c>
      <c r="G134" s="3">
        <v>11</v>
      </c>
      <c r="H134" s="2">
        <v>9</v>
      </c>
      <c r="I134" s="2">
        <v>26</v>
      </c>
      <c r="J134" s="2">
        <v>10</v>
      </c>
      <c r="K134" s="2">
        <v>11</v>
      </c>
      <c r="L134" s="11">
        <v>9.4</v>
      </c>
      <c r="M134" s="11">
        <v>4</v>
      </c>
      <c r="N134" s="11">
        <v>24</v>
      </c>
      <c r="O134" s="2">
        <f t="shared" si="4"/>
        <v>44</v>
      </c>
      <c r="P134" s="2"/>
      <c r="Q134" s="2"/>
      <c r="R134" s="2" t="s">
        <v>989</v>
      </c>
    </row>
    <row r="135" spans="1:18" ht="24" customHeight="1">
      <c r="A135" s="1">
        <v>11</v>
      </c>
      <c r="B135" s="53" t="s">
        <v>949</v>
      </c>
      <c r="C135" s="55" t="s">
        <v>950</v>
      </c>
      <c r="D135" s="55" t="s">
        <v>842</v>
      </c>
      <c r="E135" s="55" t="s">
        <v>796</v>
      </c>
      <c r="F135" s="2">
        <v>20.5</v>
      </c>
      <c r="G135" s="3">
        <v>10</v>
      </c>
      <c r="H135" s="3">
        <v>11</v>
      </c>
      <c r="I135" s="2">
        <v>18</v>
      </c>
      <c r="J135" s="2">
        <v>6</v>
      </c>
      <c r="K135" s="2">
        <v>19</v>
      </c>
      <c r="L135" s="11">
        <v>0.9</v>
      </c>
      <c r="M135" s="11">
        <v>14</v>
      </c>
      <c r="N135" s="11">
        <v>3</v>
      </c>
      <c r="O135" s="2">
        <f t="shared" si="4"/>
        <v>33</v>
      </c>
      <c r="P135" s="2"/>
      <c r="Q135" s="2"/>
      <c r="R135" s="2"/>
    </row>
    <row r="136" spans="1:18" ht="24" customHeight="1">
      <c r="A136" s="1">
        <v>12</v>
      </c>
      <c r="B136" s="53" t="s">
        <v>946</v>
      </c>
      <c r="C136" s="55" t="s">
        <v>947</v>
      </c>
      <c r="D136" s="55" t="s">
        <v>948</v>
      </c>
      <c r="E136" s="55" t="s">
        <v>716</v>
      </c>
      <c r="F136" s="2">
        <v>22</v>
      </c>
      <c r="G136" s="3">
        <v>14</v>
      </c>
      <c r="H136" s="2">
        <v>3</v>
      </c>
      <c r="I136" s="11">
        <v>18</v>
      </c>
      <c r="J136" s="2">
        <v>6</v>
      </c>
      <c r="K136" s="2">
        <v>19</v>
      </c>
      <c r="L136" s="11">
        <v>2.5</v>
      </c>
      <c r="M136" s="11">
        <v>12</v>
      </c>
      <c r="N136" s="11">
        <v>7</v>
      </c>
      <c r="O136" s="2">
        <f t="shared" si="4"/>
        <v>29</v>
      </c>
      <c r="P136" s="2"/>
      <c r="Q136" s="2"/>
      <c r="R136" s="2"/>
    </row>
    <row r="137" spans="1:18" ht="24" customHeight="1">
      <c r="A137" s="1">
        <v>13</v>
      </c>
      <c r="B137" s="53" t="s">
        <v>965</v>
      </c>
      <c r="C137" s="55" t="s">
        <v>966</v>
      </c>
      <c r="D137" s="55" t="s">
        <v>967</v>
      </c>
      <c r="E137" s="55" t="s">
        <v>626</v>
      </c>
      <c r="F137" s="2">
        <v>22</v>
      </c>
      <c r="G137" s="3">
        <v>14</v>
      </c>
      <c r="H137" s="2">
        <v>3</v>
      </c>
      <c r="I137" s="11">
        <v>17</v>
      </c>
      <c r="J137" s="2">
        <v>4</v>
      </c>
      <c r="K137" s="2">
        <v>24</v>
      </c>
      <c r="L137" s="11">
        <v>-0.6</v>
      </c>
      <c r="M137" s="11">
        <v>15</v>
      </c>
      <c r="N137" s="11">
        <v>1</v>
      </c>
      <c r="O137" s="2">
        <f t="shared" si="4"/>
        <v>28</v>
      </c>
      <c r="P137" s="2"/>
      <c r="Q137" s="2"/>
      <c r="R137" s="2"/>
    </row>
    <row r="138" spans="1:18" ht="24" customHeight="1">
      <c r="A138" s="1">
        <v>14</v>
      </c>
      <c r="B138" s="53" t="s">
        <v>942</v>
      </c>
      <c r="C138" s="67" t="s">
        <v>943</v>
      </c>
      <c r="D138" s="67" t="s">
        <v>883</v>
      </c>
      <c r="E138" s="67" t="s">
        <v>846</v>
      </c>
      <c r="F138" s="5">
        <v>20</v>
      </c>
      <c r="G138" s="3">
        <v>9</v>
      </c>
      <c r="H138" s="3">
        <v>13</v>
      </c>
      <c r="I138" s="2">
        <v>28</v>
      </c>
      <c r="J138" s="2">
        <v>13</v>
      </c>
      <c r="K138" s="2">
        <v>5</v>
      </c>
      <c r="L138" s="11">
        <v>3.4</v>
      </c>
      <c r="M138" s="11">
        <v>11</v>
      </c>
      <c r="N138" s="11">
        <v>9</v>
      </c>
      <c r="O138" s="2">
        <f t="shared" si="4"/>
        <v>27</v>
      </c>
      <c r="P138" s="2"/>
      <c r="Q138" s="2"/>
      <c r="R138" s="2"/>
    </row>
    <row r="139" spans="1:18" ht="24" customHeight="1">
      <c r="A139" s="1">
        <v>15</v>
      </c>
      <c r="B139" s="53" t="s">
        <v>973</v>
      </c>
      <c r="C139" s="55" t="s">
        <v>974</v>
      </c>
      <c r="D139" s="55" t="s">
        <v>912</v>
      </c>
      <c r="E139" s="55" t="s">
        <v>834</v>
      </c>
      <c r="F139" s="2">
        <v>21</v>
      </c>
      <c r="G139" s="3">
        <v>11</v>
      </c>
      <c r="H139" s="2">
        <v>9</v>
      </c>
      <c r="I139" s="11">
        <v>30</v>
      </c>
      <c r="J139" s="2">
        <v>15</v>
      </c>
      <c r="K139" s="2">
        <v>1</v>
      </c>
      <c r="L139" s="11">
        <v>1.4</v>
      </c>
      <c r="M139" s="11">
        <v>13</v>
      </c>
      <c r="N139" s="11">
        <v>5</v>
      </c>
      <c r="O139" s="2">
        <f t="shared" si="4"/>
        <v>15</v>
      </c>
      <c r="P139" s="2"/>
      <c r="Q139" s="2"/>
      <c r="R139" s="2"/>
    </row>
    <row r="140" spans="2:18" ht="24" customHeight="1">
      <c r="B140" s="53" t="s">
        <v>972</v>
      </c>
      <c r="C140" s="55" t="s">
        <v>879</v>
      </c>
      <c r="D140" s="55" t="s">
        <v>931</v>
      </c>
      <c r="E140" s="67" t="s">
        <v>698</v>
      </c>
      <c r="F140" s="789" t="s">
        <v>990</v>
      </c>
      <c r="G140" s="790"/>
      <c r="H140" s="790"/>
      <c r="I140" s="790"/>
      <c r="J140" s="790"/>
      <c r="K140" s="790"/>
      <c r="L140" s="790"/>
      <c r="M140" s="790"/>
      <c r="N140" s="790"/>
      <c r="O140" s="790"/>
      <c r="P140" s="790"/>
      <c r="Q140" s="790"/>
      <c r="R140" s="790"/>
    </row>
    <row r="141" spans="2:18" ht="24" customHeight="1">
      <c r="B141" s="53" t="s">
        <v>975</v>
      </c>
      <c r="C141" s="55" t="s">
        <v>976</v>
      </c>
      <c r="D141" s="55" t="s">
        <v>912</v>
      </c>
      <c r="E141" s="55" t="s">
        <v>712</v>
      </c>
      <c r="F141" s="791" t="s">
        <v>990</v>
      </c>
      <c r="G141" s="791"/>
      <c r="H141" s="791"/>
      <c r="I141" s="791"/>
      <c r="J141" s="791"/>
      <c r="K141" s="791"/>
      <c r="L141" s="791"/>
      <c r="M141" s="791"/>
      <c r="N141" s="791"/>
      <c r="O141" s="791"/>
      <c r="P141" s="791"/>
      <c r="Q141" s="791"/>
      <c r="R141" s="791"/>
    </row>
    <row r="142" spans="1:18" ht="19.5" customHeight="1">
      <c r="A142" s="106"/>
      <c r="B142" s="119"/>
      <c r="C142" s="116"/>
      <c r="D142" s="116"/>
      <c r="E142" s="11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4"/>
      <c r="Q142" s="104"/>
      <c r="R142" s="104"/>
    </row>
    <row r="143" spans="1:18" ht="19.5" customHeight="1">
      <c r="A143" s="106"/>
      <c r="B143" s="119"/>
      <c r="C143" s="117"/>
      <c r="D143" s="117"/>
      <c r="E143" s="117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4"/>
      <c r="Q143" s="104"/>
      <c r="R143" s="104"/>
    </row>
    <row r="144" spans="1:18" ht="19.5" customHeight="1">
      <c r="A144" s="106"/>
      <c r="B144" s="117"/>
      <c r="C144" s="107"/>
      <c r="D144" s="107"/>
      <c r="E144" s="107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4"/>
      <c r="Q144" s="104"/>
      <c r="R144" s="104"/>
    </row>
    <row r="145" spans="1:18" ht="19.5" customHeight="1">
      <c r="A145" s="786" t="s">
        <v>1046</v>
      </c>
      <c r="B145" s="786"/>
      <c r="C145" s="786"/>
      <c r="D145" s="786"/>
      <c r="E145" s="786"/>
      <c r="F145" s="786"/>
      <c r="G145" s="786"/>
      <c r="H145" s="786"/>
      <c r="I145" s="786"/>
      <c r="J145" s="786"/>
      <c r="K145" s="786"/>
      <c r="L145" s="786"/>
      <c r="M145" s="786"/>
      <c r="N145" s="786"/>
      <c r="O145" s="786"/>
      <c r="P145" s="786"/>
      <c r="Q145" s="786"/>
      <c r="R145" s="786"/>
    </row>
    <row r="146" spans="1:18" ht="19.5" customHeight="1">
      <c r="A146" s="106"/>
      <c r="B146" s="120"/>
      <c r="C146" s="108"/>
      <c r="D146" s="108"/>
      <c r="E146" s="108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4"/>
      <c r="Q146" s="104"/>
      <c r="R146" s="104"/>
    </row>
    <row r="147" spans="1:18" ht="24.75" customHeight="1">
      <c r="A147" s="106"/>
      <c r="B147" s="121"/>
      <c r="C147" s="122"/>
      <c r="D147" s="122"/>
      <c r="E147" s="122"/>
      <c r="F147" s="783" t="s">
        <v>1040</v>
      </c>
      <c r="G147" s="784"/>
      <c r="H147" s="785"/>
      <c r="I147" s="783" t="s">
        <v>1041</v>
      </c>
      <c r="J147" s="784"/>
      <c r="K147" s="785"/>
      <c r="L147" s="783" t="s">
        <v>1042</v>
      </c>
      <c r="M147" s="784"/>
      <c r="N147" s="785"/>
      <c r="O147" s="106"/>
      <c r="P147" s="104"/>
      <c r="Q147" s="104"/>
      <c r="R147" s="104"/>
    </row>
    <row r="148" spans="1:18" ht="25.5">
      <c r="A148" s="42" t="s">
        <v>979</v>
      </c>
      <c r="B148" s="2" t="s">
        <v>980</v>
      </c>
      <c r="C148" s="2" t="s">
        <v>586</v>
      </c>
      <c r="D148" s="2" t="s">
        <v>587</v>
      </c>
      <c r="E148" s="2" t="s">
        <v>588</v>
      </c>
      <c r="F148" s="29" t="s">
        <v>981</v>
      </c>
      <c r="G148" s="29" t="s">
        <v>982</v>
      </c>
      <c r="H148" s="29" t="s">
        <v>983</v>
      </c>
      <c r="I148" s="29" t="s">
        <v>981</v>
      </c>
      <c r="J148" s="29" t="s">
        <v>982</v>
      </c>
      <c r="K148" s="29" t="s">
        <v>983</v>
      </c>
      <c r="L148" s="29" t="s">
        <v>987</v>
      </c>
      <c r="M148" s="29" t="s">
        <v>982</v>
      </c>
      <c r="N148" s="29" t="s">
        <v>983</v>
      </c>
      <c r="O148" s="46" t="s">
        <v>984</v>
      </c>
      <c r="P148" s="2" t="s">
        <v>985</v>
      </c>
      <c r="Q148" s="11" t="s">
        <v>991</v>
      </c>
      <c r="R148" s="45" t="s">
        <v>992</v>
      </c>
    </row>
    <row r="149" spans="1:18" ht="25.5" customHeight="1">
      <c r="A149" s="30">
        <v>1</v>
      </c>
      <c r="B149" s="72" t="s">
        <v>929</v>
      </c>
      <c r="C149" s="72" t="s">
        <v>930</v>
      </c>
      <c r="D149" s="72" t="s">
        <v>931</v>
      </c>
      <c r="E149" s="72" t="s">
        <v>619</v>
      </c>
      <c r="F149" s="74">
        <v>18</v>
      </c>
      <c r="G149" s="75">
        <v>1</v>
      </c>
      <c r="H149" s="75">
        <v>33.3</v>
      </c>
      <c r="I149" s="33">
        <v>10</v>
      </c>
      <c r="J149" s="33">
        <v>1</v>
      </c>
      <c r="K149" s="33">
        <v>33.3</v>
      </c>
      <c r="L149" s="33">
        <v>5.6</v>
      </c>
      <c r="M149" s="33">
        <v>9</v>
      </c>
      <c r="N149" s="33">
        <v>13</v>
      </c>
      <c r="O149" s="33">
        <f aca="true" t="shared" si="5" ref="O149:O161">H149+K149+N149</f>
        <v>79.6</v>
      </c>
      <c r="P149" s="43" t="s">
        <v>988</v>
      </c>
      <c r="Q149" s="33" t="s">
        <v>1047</v>
      </c>
      <c r="R149" s="33"/>
    </row>
    <row r="150" spans="1:18" ht="25.5" customHeight="1">
      <c r="A150" s="30">
        <v>2</v>
      </c>
      <c r="B150" s="70" t="s">
        <v>923</v>
      </c>
      <c r="C150" s="70" t="s">
        <v>924</v>
      </c>
      <c r="D150" s="70" t="s">
        <v>868</v>
      </c>
      <c r="E150" s="70" t="s">
        <v>592</v>
      </c>
      <c r="F150" s="75">
        <v>18</v>
      </c>
      <c r="G150" s="76">
        <v>1</v>
      </c>
      <c r="H150" s="75">
        <v>33.3</v>
      </c>
      <c r="I150" s="75">
        <v>17</v>
      </c>
      <c r="J150" s="33">
        <v>3</v>
      </c>
      <c r="K150" s="33">
        <v>27</v>
      </c>
      <c r="L150" s="33">
        <v>7</v>
      </c>
      <c r="M150" s="33">
        <v>6</v>
      </c>
      <c r="N150" s="33">
        <v>19</v>
      </c>
      <c r="O150" s="33">
        <f t="shared" si="5"/>
        <v>79.3</v>
      </c>
      <c r="P150" s="33" t="s">
        <v>989</v>
      </c>
      <c r="Q150" s="33" t="s">
        <v>1037</v>
      </c>
      <c r="R150" s="33"/>
    </row>
    <row r="151" spans="1:18" ht="25.5" customHeight="1">
      <c r="A151" s="30">
        <v>3</v>
      </c>
      <c r="B151" s="72" t="s">
        <v>913</v>
      </c>
      <c r="C151" s="77" t="s">
        <v>914</v>
      </c>
      <c r="D151" s="77" t="s">
        <v>842</v>
      </c>
      <c r="E151" s="78" t="s">
        <v>603</v>
      </c>
      <c r="F151" s="79">
        <v>20</v>
      </c>
      <c r="G151" s="75">
        <v>7</v>
      </c>
      <c r="H151" s="75">
        <v>17</v>
      </c>
      <c r="I151" s="33">
        <v>20</v>
      </c>
      <c r="J151" s="33">
        <v>6</v>
      </c>
      <c r="K151" s="33">
        <v>19</v>
      </c>
      <c r="L151" s="33">
        <v>13.8</v>
      </c>
      <c r="M151" s="33">
        <v>1</v>
      </c>
      <c r="N151" s="33">
        <v>33.4</v>
      </c>
      <c r="O151" s="33">
        <f t="shared" si="5"/>
        <v>69.4</v>
      </c>
      <c r="P151" s="33" t="s">
        <v>989</v>
      </c>
      <c r="Q151" s="33" t="s">
        <v>1007</v>
      </c>
      <c r="R151" s="33"/>
    </row>
    <row r="152" spans="1:18" ht="25.5" customHeight="1">
      <c r="A152" s="30">
        <v>4</v>
      </c>
      <c r="B152" s="72" t="s">
        <v>908</v>
      </c>
      <c r="C152" s="72" t="s">
        <v>909</v>
      </c>
      <c r="D152" s="72" t="s">
        <v>860</v>
      </c>
      <c r="E152" s="72" t="s">
        <v>596</v>
      </c>
      <c r="F152" s="74">
        <v>20</v>
      </c>
      <c r="G152" s="76">
        <v>7</v>
      </c>
      <c r="H152" s="75">
        <v>17</v>
      </c>
      <c r="I152" s="33">
        <v>18</v>
      </c>
      <c r="J152" s="33">
        <v>4</v>
      </c>
      <c r="K152" s="33">
        <v>24</v>
      </c>
      <c r="L152" s="33">
        <v>8.1</v>
      </c>
      <c r="M152" s="33">
        <v>3</v>
      </c>
      <c r="N152" s="33">
        <v>27</v>
      </c>
      <c r="O152" s="33">
        <f t="shared" si="5"/>
        <v>68</v>
      </c>
      <c r="P152" s="33" t="s">
        <v>989</v>
      </c>
      <c r="Q152" s="33" t="s">
        <v>1045</v>
      </c>
      <c r="R152" s="33"/>
    </row>
    <row r="153" spans="1:18" ht="25.5" customHeight="1">
      <c r="A153" s="1">
        <v>5</v>
      </c>
      <c r="B153" s="67" t="s">
        <v>932</v>
      </c>
      <c r="C153" s="55" t="s">
        <v>933</v>
      </c>
      <c r="D153" s="55" t="s">
        <v>871</v>
      </c>
      <c r="E153" s="55" t="s">
        <v>723</v>
      </c>
      <c r="F153" s="8">
        <v>20</v>
      </c>
      <c r="G153" s="4">
        <v>7</v>
      </c>
      <c r="H153" s="3">
        <v>17</v>
      </c>
      <c r="I153" s="2">
        <v>20</v>
      </c>
      <c r="J153" s="2">
        <v>6</v>
      </c>
      <c r="K153" s="2">
        <v>19</v>
      </c>
      <c r="L153" s="11">
        <v>7.7</v>
      </c>
      <c r="M153" s="11">
        <v>4</v>
      </c>
      <c r="N153" s="11">
        <v>24</v>
      </c>
      <c r="O153" s="2">
        <f t="shared" si="5"/>
        <v>60</v>
      </c>
      <c r="P153" s="2"/>
      <c r="Q153" s="2"/>
      <c r="R153" s="2"/>
    </row>
    <row r="154" spans="1:18" ht="25.5" customHeight="1">
      <c r="A154" s="1">
        <v>6</v>
      </c>
      <c r="B154" s="55" t="s">
        <v>918</v>
      </c>
      <c r="C154" s="55" t="s">
        <v>919</v>
      </c>
      <c r="D154" s="55" t="s">
        <v>920</v>
      </c>
      <c r="E154" s="55" t="s">
        <v>615</v>
      </c>
      <c r="F154" s="8">
        <v>19</v>
      </c>
      <c r="G154" s="3">
        <v>3</v>
      </c>
      <c r="H154" s="3">
        <v>27</v>
      </c>
      <c r="I154" s="2">
        <v>29</v>
      </c>
      <c r="J154" s="2">
        <v>12</v>
      </c>
      <c r="K154" s="2">
        <v>7</v>
      </c>
      <c r="L154" s="11">
        <v>7.4</v>
      </c>
      <c r="M154" s="11">
        <v>5</v>
      </c>
      <c r="N154" s="11">
        <v>21</v>
      </c>
      <c r="O154" s="2">
        <f t="shared" si="5"/>
        <v>55</v>
      </c>
      <c r="P154" s="2"/>
      <c r="Q154" s="2"/>
      <c r="R154" s="2"/>
    </row>
    <row r="155" spans="1:18" ht="25.5" customHeight="1">
      <c r="A155" s="1">
        <v>6</v>
      </c>
      <c r="B155" s="67" t="s">
        <v>915</v>
      </c>
      <c r="C155" s="55" t="s">
        <v>916</v>
      </c>
      <c r="D155" s="55" t="s">
        <v>917</v>
      </c>
      <c r="E155" s="55" t="s">
        <v>607</v>
      </c>
      <c r="F155" s="8">
        <v>19</v>
      </c>
      <c r="G155" s="4">
        <v>3</v>
      </c>
      <c r="H155" s="3">
        <v>27</v>
      </c>
      <c r="I155" s="2">
        <v>19</v>
      </c>
      <c r="J155" s="2">
        <v>5</v>
      </c>
      <c r="K155" s="2">
        <v>21</v>
      </c>
      <c r="L155" s="11">
        <v>4.1</v>
      </c>
      <c r="M155" s="11">
        <v>12</v>
      </c>
      <c r="N155" s="11">
        <v>7</v>
      </c>
      <c r="O155" s="2">
        <f t="shared" si="5"/>
        <v>55</v>
      </c>
      <c r="P155" s="2"/>
      <c r="Q155" s="2"/>
      <c r="R155" s="2"/>
    </row>
    <row r="156" spans="1:18" ht="25.5" customHeight="1">
      <c r="A156" s="1">
        <v>8</v>
      </c>
      <c r="B156" s="55" t="s">
        <v>925</v>
      </c>
      <c r="C156" s="55" t="s">
        <v>926</v>
      </c>
      <c r="D156" s="55" t="s">
        <v>860</v>
      </c>
      <c r="E156" s="55" t="s">
        <v>720</v>
      </c>
      <c r="F156" s="8">
        <v>19</v>
      </c>
      <c r="G156" s="4">
        <v>3</v>
      </c>
      <c r="H156" s="3">
        <v>27</v>
      </c>
      <c r="I156" s="2">
        <v>27</v>
      </c>
      <c r="J156" s="2">
        <v>11</v>
      </c>
      <c r="K156" s="2">
        <v>9</v>
      </c>
      <c r="L156" s="11">
        <v>6.5</v>
      </c>
      <c r="M156" s="11">
        <v>7</v>
      </c>
      <c r="N156" s="11">
        <v>17</v>
      </c>
      <c r="O156" s="2">
        <f t="shared" si="5"/>
        <v>53</v>
      </c>
      <c r="P156" s="2"/>
      <c r="Q156" s="2"/>
      <c r="R156" s="2"/>
    </row>
    <row r="157" spans="1:18" ht="25.5" customHeight="1">
      <c r="A157" s="1">
        <v>9</v>
      </c>
      <c r="B157" s="67" t="s">
        <v>910</v>
      </c>
      <c r="C157" s="55" t="s">
        <v>911</v>
      </c>
      <c r="D157" s="55" t="s">
        <v>912</v>
      </c>
      <c r="E157" s="55" t="s">
        <v>600</v>
      </c>
      <c r="F157" s="8">
        <v>22</v>
      </c>
      <c r="G157" s="4">
        <v>13</v>
      </c>
      <c r="H157" s="3">
        <v>5</v>
      </c>
      <c r="I157" s="2">
        <v>26</v>
      </c>
      <c r="J157" s="2">
        <v>9</v>
      </c>
      <c r="K157" s="2">
        <v>13</v>
      </c>
      <c r="L157" s="11">
        <v>8.5</v>
      </c>
      <c r="M157" s="11">
        <v>2</v>
      </c>
      <c r="N157" s="11">
        <v>30</v>
      </c>
      <c r="O157" s="2">
        <f t="shared" si="5"/>
        <v>48</v>
      </c>
      <c r="P157" s="2"/>
      <c r="Q157" s="2"/>
      <c r="R157" s="2"/>
    </row>
    <row r="158" spans="1:18" ht="25.5" customHeight="1">
      <c r="A158" s="1">
        <v>10</v>
      </c>
      <c r="B158" s="67" t="s">
        <v>927</v>
      </c>
      <c r="C158" s="55" t="s">
        <v>928</v>
      </c>
      <c r="D158" s="55" t="s">
        <v>883</v>
      </c>
      <c r="E158" s="55" t="s">
        <v>796</v>
      </c>
      <c r="F158" s="8">
        <v>21</v>
      </c>
      <c r="G158" s="3">
        <v>10</v>
      </c>
      <c r="H158" s="3">
        <v>11</v>
      </c>
      <c r="I158" s="2">
        <v>11</v>
      </c>
      <c r="J158" s="2">
        <v>2</v>
      </c>
      <c r="K158" s="2">
        <v>30</v>
      </c>
      <c r="L158" s="11">
        <v>2</v>
      </c>
      <c r="M158" s="11">
        <v>13</v>
      </c>
      <c r="N158" s="11">
        <v>5</v>
      </c>
      <c r="O158" s="2">
        <f t="shared" si="5"/>
        <v>46</v>
      </c>
      <c r="P158" s="2"/>
      <c r="Q158" s="2"/>
      <c r="R158" s="2"/>
    </row>
    <row r="159" spans="1:18" ht="25.5" customHeight="1">
      <c r="A159" s="1">
        <v>11</v>
      </c>
      <c r="B159" s="67" t="s">
        <v>937</v>
      </c>
      <c r="C159" s="55" t="s">
        <v>938</v>
      </c>
      <c r="D159" s="55" t="s">
        <v>939</v>
      </c>
      <c r="E159" s="55" t="s">
        <v>726</v>
      </c>
      <c r="F159" s="8">
        <v>19</v>
      </c>
      <c r="G159" s="3">
        <v>3</v>
      </c>
      <c r="H159" s="3">
        <v>27</v>
      </c>
      <c r="I159" s="2">
        <v>0</v>
      </c>
      <c r="J159" s="2"/>
      <c r="K159" s="2"/>
      <c r="L159" s="11">
        <v>5.8</v>
      </c>
      <c r="M159" s="11">
        <v>8</v>
      </c>
      <c r="N159" s="11">
        <v>15</v>
      </c>
      <c r="O159" s="2">
        <f t="shared" si="5"/>
        <v>42</v>
      </c>
      <c r="P159" s="2"/>
      <c r="Q159" s="2"/>
      <c r="R159" s="2"/>
    </row>
    <row r="160" spans="1:18" ht="25.5" customHeight="1">
      <c r="A160" s="1">
        <v>12</v>
      </c>
      <c r="B160" s="55" t="s">
        <v>940</v>
      </c>
      <c r="C160" s="53" t="s">
        <v>941</v>
      </c>
      <c r="D160" s="53" t="s">
        <v>920</v>
      </c>
      <c r="E160" s="53" t="s">
        <v>807</v>
      </c>
      <c r="F160" s="3">
        <v>21</v>
      </c>
      <c r="G160" s="3">
        <v>10</v>
      </c>
      <c r="H160" s="3">
        <v>11</v>
      </c>
      <c r="I160" s="10">
        <v>22</v>
      </c>
      <c r="J160" s="2">
        <v>8</v>
      </c>
      <c r="K160" s="2">
        <v>15</v>
      </c>
      <c r="L160" s="11">
        <v>4.7</v>
      </c>
      <c r="M160" s="11">
        <v>10</v>
      </c>
      <c r="N160" s="11">
        <v>11</v>
      </c>
      <c r="O160" s="2">
        <f t="shared" si="5"/>
        <v>37</v>
      </c>
      <c r="P160" s="2"/>
      <c r="Q160" s="2"/>
      <c r="R160" s="2"/>
    </row>
    <row r="161" spans="1:18" ht="25.5" customHeight="1">
      <c r="A161" s="1">
        <v>13</v>
      </c>
      <c r="B161" s="55" t="s">
        <v>934</v>
      </c>
      <c r="C161" s="55" t="s">
        <v>935</v>
      </c>
      <c r="D161" s="55" t="s">
        <v>936</v>
      </c>
      <c r="E161" s="55" t="s">
        <v>701</v>
      </c>
      <c r="F161" s="8">
        <v>21</v>
      </c>
      <c r="G161" s="4">
        <v>10</v>
      </c>
      <c r="H161" s="3">
        <v>11</v>
      </c>
      <c r="I161" s="2">
        <v>26</v>
      </c>
      <c r="J161" s="2">
        <v>9</v>
      </c>
      <c r="K161" s="2">
        <v>13</v>
      </c>
      <c r="L161" s="11">
        <v>4.7</v>
      </c>
      <c r="M161" s="11">
        <v>10</v>
      </c>
      <c r="N161" s="11">
        <v>11</v>
      </c>
      <c r="O161" s="2">
        <f t="shared" si="5"/>
        <v>35</v>
      </c>
      <c r="P161" s="2"/>
      <c r="Q161" s="2"/>
      <c r="R161" s="2"/>
    </row>
    <row r="162" spans="1:18" ht="25.5" customHeight="1">
      <c r="A162" s="2"/>
      <c r="B162" s="67" t="s">
        <v>905</v>
      </c>
      <c r="C162" s="55" t="s">
        <v>906</v>
      </c>
      <c r="D162" s="55" t="s">
        <v>907</v>
      </c>
      <c r="E162" s="55" t="s">
        <v>789</v>
      </c>
      <c r="F162" s="792" t="s">
        <v>990</v>
      </c>
      <c r="G162" s="792"/>
      <c r="H162" s="792"/>
      <c r="I162" s="792"/>
      <c r="J162" s="792"/>
      <c r="K162" s="792"/>
      <c r="L162" s="792"/>
      <c r="M162" s="792"/>
      <c r="N162" s="792"/>
      <c r="O162" s="792"/>
      <c r="P162" s="792"/>
      <c r="Q162" s="792"/>
      <c r="R162" s="792"/>
    </row>
    <row r="163" spans="1:18" ht="25.5" customHeight="1">
      <c r="A163" s="2"/>
      <c r="B163" s="67" t="s">
        <v>921</v>
      </c>
      <c r="C163" s="55" t="s">
        <v>922</v>
      </c>
      <c r="D163" s="55" t="s">
        <v>871</v>
      </c>
      <c r="E163" s="67" t="s">
        <v>623</v>
      </c>
      <c r="F163" s="792" t="s">
        <v>990</v>
      </c>
      <c r="G163" s="792"/>
      <c r="H163" s="792"/>
      <c r="I163" s="792"/>
      <c r="J163" s="792"/>
      <c r="K163" s="792"/>
      <c r="L163" s="792"/>
      <c r="M163" s="792"/>
      <c r="N163" s="792"/>
      <c r="O163" s="792"/>
      <c r="P163" s="792"/>
      <c r="Q163" s="792"/>
      <c r="R163" s="792"/>
    </row>
    <row r="164" spans="1:18" ht="25.5" customHeight="1">
      <c r="A164" s="106"/>
      <c r="B164" s="116"/>
      <c r="C164" s="116"/>
      <c r="D164" s="116"/>
      <c r="E164" s="116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1:18" ht="25.5" customHeight="1">
      <c r="A165" s="106"/>
      <c r="B165" s="115"/>
      <c r="C165" s="115"/>
      <c r="D165" s="115"/>
      <c r="E165" s="115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1:18" ht="25.5" customHeight="1">
      <c r="A166" s="106"/>
      <c r="B166" s="117"/>
      <c r="C166" s="116"/>
      <c r="D166" s="116"/>
      <c r="E166" s="116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1:18" ht="25.5" customHeight="1">
      <c r="A167" s="106"/>
      <c r="B167" s="116"/>
      <c r="C167" s="116"/>
      <c r="D167" s="116"/>
      <c r="E167" s="116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1:18" ht="25.5" customHeight="1">
      <c r="A168" s="106"/>
      <c r="B168" s="118"/>
      <c r="C168" s="115"/>
      <c r="D168" s="115"/>
      <c r="E168" s="115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1:18" ht="25.5" customHeight="1">
      <c r="A169" s="106"/>
      <c r="B169" s="116"/>
      <c r="C169" s="116"/>
      <c r="D169" s="116"/>
      <c r="E169" s="116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1:18" ht="25.5" customHeight="1">
      <c r="A170" s="106"/>
      <c r="B170" s="118"/>
      <c r="C170" s="115"/>
      <c r="D170" s="115"/>
      <c r="E170" s="115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1:18" ht="25.5" customHeight="1">
      <c r="A171" s="104"/>
      <c r="B171" s="118"/>
      <c r="C171" s="115"/>
      <c r="D171" s="115"/>
      <c r="E171" s="118"/>
      <c r="F171" s="793"/>
      <c r="G171" s="793"/>
      <c r="H171" s="793"/>
      <c r="I171" s="793"/>
      <c r="J171" s="793"/>
      <c r="K171" s="793"/>
      <c r="L171" s="793"/>
      <c r="M171" s="793"/>
      <c r="N171" s="793"/>
      <c r="O171" s="793"/>
      <c r="P171" s="793"/>
      <c r="Q171" s="104"/>
      <c r="R171" s="104"/>
    </row>
    <row r="172" spans="1:18" ht="25.5" customHeight="1">
      <c r="A172" s="104"/>
      <c r="B172" s="115"/>
      <c r="C172" s="115"/>
      <c r="D172" s="115"/>
      <c r="E172" s="115"/>
      <c r="F172" s="793"/>
      <c r="G172" s="793"/>
      <c r="H172" s="793"/>
      <c r="I172" s="793"/>
      <c r="J172" s="793"/>
      <c r="K172" s="793"/>
      <c r="L172" s="793"/>
      <c r="M172" s="793"/>
      <c r="N172" s="793"/>
      <c r="O172" s="793"/>
      <c r="P172" s="793"/>
      <c r="Q172" s="104"/>
      <c r="R172" s="104"/>
    </row>
    <row r="173" spans="1:18" ht="25.5" customHeight="1">
      <c r="A173" s="104"/>
      <c r="B173" s="117"/>
      <c r="C173" s="116"/>
      <c r="D173" s="116"/>
      <c r="E173" s="117"/>
      <c r="F173" s="793"/>
      <c r="G173" s="793"/>
      <c r="H173" s="793"/>
      <c r="I173" s="793"/>
      <c r="J173" s="793"/>
      <c r="K173" s="793"/>
      <c r="L173" s="793"/>
      <c r="M173" s="793"/>
      <c r="N173" s="793"/>
      <c r="O173" s="793"/>
      <c r="P173" s="793"/>
      <c r="Q173" s="104"/>
      <c r="R173" s="104"/>
    </row>
    <row r="174" spans="1:18" ht="25.5" customHeight="1">
      <c r="A174" s="104"/>
      <c r="B174" s="123"/>
      <c r="C174" s="123"/>
      <c r="D174" s="123"/>
      <c r="E174" s="12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1:18" ht="25.5" customHeight="1">
      <c r="A175" s="104"/>
      <c r="B175" s="123"/>
      <c r="C175" s="123"/>
      <c r="D175" s="123"/>
      <c r="E175" s="12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1:18" ht="25.5" customHeight="1">
      <c r="A176" s="104"/>
      <c r="B176" s="123"/>
      <c r="C176" s="123"/>
      <c r="D176" s="123"/>
      <c r="E176" s="12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1:18" ht="25.5" customHeight="1">
      <c r="A177" s="104"/>
      <c r="B177" s="123"/>
      <c r="C177" s="123"/>
      <c r="D177" s="123"/>
      <c r="E177" s="12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1:18" ht="25.5" customHeight="1">
      <c r="A178" s="109"/>
      <c r="B178" s="104"/>
      <c r="C178" s="104"/>
      <c r="D178" s="104"/>
      <c r="E178" s="104"/>
      <c r="F178" s="110"/>
      <c r="G178" s="110"/>
      <c r="H178" s="110"/>
      <c r="I178" s="110"/>
      <c r="J178" s="110"/>
      <c r="K178" s="110"/>
      <c r="L178" s="110"/>
      <c r="M178" s="110"/>
      <c r="N178" s="110"/>
      <c r="O178" s="111"/>
      <c r="P178" s="104"/>
      <c r="Q178" s="104"/>
      <c r="R178" s="105"/>
    </row>
    <row r="179" spans="1:18" ht="25.5" customHeight="1">
      <c r="A179" s="112"/>
      <c r="B179" s="114"/>
      <c r="C179" s="125"/>
      <c r="D179" s="126"/>
      <c r="E179" s="126"/>
      <c r="F179" s="113"/>
      <c r="G179" s="113"/>
      <c r="H179" s="113"/>
      <c r="I179" s="113"/>
      <c r="J179" s="112"/>
      <c r="K179" s="113"/>
      <c r="L179" s="113"/>
      <c r="M179" s="113"/>
      <c r="N179" s="113"/>
      <c r="O179" s="113"/>
      <c r="P179" s="113"/>
      <c r="Q179" s="113"/>
      <c r="R179" s="113"/>
    </row>
    <row r="180" spans="1:18" ht="25.5" customHeight="1">
      <c r="A180" s="112"/>
      <c r="B180" s="127"/>
      <c r="C180" s="128"/>
      <c r="D180" s="128"/>
      <c r="E180" s="128"/>
      <c r="F180" s="113"/>
      <c r="G180" s="113"/>
      <c r="H180" s="113"/>
      <c r="I180" s="113"/>
      <c r="J180" s="112"/>
      <c r="K180" s="113"/>
      <c r="L180" s="113"/>
      <c r="M180" s="113"/>
      <c r="N180" s="113"/>
      <c r="O180" s="113"/>
      <c r="P180" s="113"/>
      <c r="Q180" s="113"/>
      <c r="R180" s="113"/>
    </row>
    <row r="181" spans="1:18" ht="25.5" customHeight="1">
      <c r="A181" s="112"/>
      <c r="B181" s="127"/>
      <c r="C181" s="128"/>
      <c r="D181" s="128"/>
      <c r="E181" s="127"/>
      <c r="F181" s="113"/>
      <c r="G181" s="113"/>
      <c r="H181" s="113"/>
      <c r="I181" s="113"/>
      <c r="J181" s="112"/>
      <c r="K181" s="113"/>
      <c r="L181" s="113"/>
      <c r="M181" s="113"/>
      <c r="N181" s="113"/>
      <c r="O181" s="113"/>
      <c r="P181" s="113"/>
      <c r="Q181" s="113"/>
      <c r="R181" s="113"/>
    </row>
    <row r="182" spans="1:18" ht="25.5" customHeight="1">
      <c r="A182" s="112"/>
      <c r="B182" s="127"/>
      <c r="C182" s="129"/>
      <c r="D182" s="129"/>
      <c r="E182" s="130"/>
      <c r="F182" s="113"/>
      <c r="G182" s="113"/>
      <c r="H182" s="113"/>
      <c r="I182" s="113"/>
      <c r="J182" s="112"/>
      <c r="K182" s="113"/>
      <c r="L182" s="113"/>
      <c r="M182" s="113"/>
      <c r="N182" s="113"/>
      <c r="O182" s="113"/>
      <c r="P182" s="113"/>
      <c r="Q182" s="113"/>
      <c r="R182" s="113"/>
    </row>
    <row r="183" spans="1:18" ht="25.5" customHeight="1">
      <c r="A183" s="106"/>
      <c r="B183" s="121"/>
      <c r="C183" s="122"/>
      <c r="D183" s="122"/>
      <c r="E183" s="122"/>
      <c r="F183" s="104"/>
      <c r="G183" s="104"/>
      <c r="H183" s="104"/>
      <c r="I183" s="104"/>
      <c r="J183" s="106"/>
      <c r="K183" s="104"/>
      <c r="L183" s="104"/>
      <c r="M183" s="104"/>
      <c r="N183" s="104"/>
      <c r="O183" s="104"/>
      <c r="P183" s="104"/>
      <c r="Q183" s="104"/>
      <c r="R183" s="104"/>
    </row>
    <row r="184" spans="1:18" ht="25.5" customHeight="1">
      <c r="A184" s="106"/>
      <c r="B184" s="120"/>
      <c r="C184" s="108"/>
      <c r="D184" s="108"/>
      <c r="E184" s="108"/>
      <c r="F184" s="104"/>
      <c r="G184" s="104"/>
      <c r="H184" s="104"/>
      <c r="I184" s="104"/>
      <c r="J184" s="106"/>
      <c r="K184" s="104"/>
      <c r="L184" s="104"/>
      <c r="M184" s="104"/>
      <c r="N184" s="104"/>
      <c r="O184" s="104"/>
      <c r="P184" s="104"/>
      <c r="Q184" s="104"/>
      <c r="R184" s="104"/>
    </row>
    <row r="185" spans="1:18" ht="25.5" customHeight="1">
      <c r="A185" s="106"/>
      <c r="B185" s="120"/>
      <c r="C185" s="108"/>
      <c r="D185" s="108"/>
      <c r="E185" s="108"/>
      <c r="F185" s="104"/>
      <c r="G185" s="104"/>
      <c r="H185" s="104"/>
      <c r="I185" s="104"/>
      <c r="J185" s="106"/>
      <c r="K185" s="104"/>
      <c r="L185" s="104"/>
      <c r="M185" s="104"/>
      <c r="N185" s="104"/>
      <c r="O185" s="104"/>
      <c r="P185" s="104"/>
      <c r="Q185" s="104"/>
      <c r="R185" s="104"/>
    </row>
    <row r="186" spans="1:18" ht="25.5" customHeight="1">
      <c r="A186" s="106"/>
      <c r="B186" s="120"/>
      <c r="C186" s="108"/>
      <c r="D186" s="108"/>
      <c r="E186" s="108"/>
      <c r="F186" s="104"/>
      <c r="G186" s="104"/>
      <c r="H186" s="104"/>
      <c r="I186" s="104"/>
      <c r="J186" s="106"/>
      <c r="K186" s="104"/>
      <c r="L186" s="104"/>
      <c r="M186" s="104"/>
      <c r="N186" s="104"/>
      <c r="O186" s="104"/>
      <c r="P186" s="104"/>
      <c r="Q186" s="104"/>
      <c r="R186" s="104"/>
    </row>
    <row r="187" spans="1:18" ht="25.5" customHeight="1">
      <c r="A187" s="106"/>
      <c r="B187" s="121"/>
      <c r="C187" s="122"/>
      <c r="D187" s="122"/>
      <c r="E187" s="122"/>
      <c r="F187" s="104"/>
      <c r="G187" s="104"/>
      <c r="H187" s="104"/>
      <c r="I187" s="104"/>
      <c r="J187" s="106"/>
      <c r="K187" s="104"/>
      <c r="L187" s="104"/>
      <c r="M187" s="104"/>
      <c r="N187" s="104"/>
      <c r="O187" s="104"/>
      <c r="P187" s="104"/>
      <c r="Q187" s="104"/>
      <c r="R187" s="104"/>
    </row>
    <row r="188" spans="1:18" ht="25.5" customHeight="1">
      <c r="A188" s="106"/>
      <c r="B188" s="121"/>
      <c r="C188" s="122"/>
      <c r="D188" s="122"/>
      <c r="E188" s="122"/>
      <c r="F188" s="104"/>
      <c r="G188" s="104"/>
      <c r="H188" s="104"/>
      <c r="I188" s="104"/>
      <c r="J188" s="106"/>
      <c r="K188" s="104"/>
      <c r="L188" s="104"/>
      <c r="M188" s="104"/>
      <c r="N188" s="104"/>
      <c r="O188" s="104"/>
      <c r="P188" s="104"/>
      <c r="Q188" s="104"/>
      <c r="R188" s="104"/>
    </row>
    <row r="189" spans="1:18" ht="25.5" customHeight="1">
      <c r="A189" s="106"/>
      <c r="B189" s="120"/>
      <c r="C189" s="108"/>
      <c r="D189" s="108"/>
      <c r="E189" s="108"/>
      <c r="F189" s="104"/>
      <c r="G189" s="104"/>
      <c r="H189" s="104"/>
      <c r="I189" s="104"/>
      <c r="J189" s="106"/>
      <c r="K189" s="104"/>
      <c r="L189" s="104"/>
      <c r="M189" s="104"/>
      <c r="N189" s="104"/>
      <c r="O189" s="104"/>
      <c r="P189" s="104"/>
      <c r="Q189" s="104"/>
      <c r="R189" s="104"/>
    </row>
    <row r="190" spans="1:18" ht="25.5" customHeight="1">
      <c r="A190" s="104"/>
      <c r="B190" s="121"/>
      <c r="C190" s="122"/>
      <c r="D190" s="122"/>
      <c r="E190" s="121"/>
      <c r="F190" s="793"/>
      <c r="G190" s="793"/>
      <c r="H190" s="793"/>
      <c r="I190" s="793"/>
      <c r="J190" s="793"/>
      <c r="K190" s="793"/>
      <c r="L190" s="793"/>
      <c r="M190" s="793"/>
      <c r="N190" s="793"/>
      <c r="O190" s="793"/>
      <c r="P190" s="104"/>
      <c r="Q190" s="104"/>
      <c r="R190" s="104"/>
    </row>
    <row r="191" spans="1:18" ht="25.5" customHeight="1">
      <c r="A191" s="104"/>
      <c r="B191" s="121"/>
      <c r="C191" s="122"/>
      <c r="D191" s="122"/>
      <c r="E191" s="122"/>
      <c r="F191" s="793"/>
      <c r="G191" s="793"/>
      <c r="H191" s="793"/>
      <c r="I191" s="793"/>
      <c r="J191" s="793"/>
      <c r="K191" s="793"/>
      <c r="L191" s="793"/>
      <c r="M191" s="793"/>
      <c r="N191" s="793"/>
      <c r="O191" s="793"/>
      <c r="P191" s="104"/>
      <c r="Q191" s="104"/>
      <c r="R191" s="104"/>
    </row>
    <row r="192" spans="1:18" ht="25.5" customHeight="1">
      <c r="A192" s="104"/>
      <c r="B192" s="124"/>
      <c r="C192" s="124"/>
      <c r="D192" s="124"/>
      <c r="E192" s="12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1:18" ht="25.5" customHeight="1">
      <c r="A193" s="104"/>
      <c r="B193" s="124"/>
      <c r="C193" s="124"/>
      <c r="D193" s="124"/>
      <c r="E193" s="12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1:18" ht="25.5" customHeight="1">
      <c r="A194" s="104"/>
      <c r="B194" s="131"/>
      <c r="C194" s="124"/>
      <c r="D194" s="124"/>
      <c r="E194" s="12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1:18" ht="25.5" customHeight="1">
      <c r="A195" s="104"/>
      <c r="B195" s="124"/>
      <c r="C195" s="124"/>
      <c r="D195" s="124"/>
      <c r="E195" s="12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1:18" ht="25.5" customHeight="1">
      <c r="A196" s="104"/>
      <c r="B196" s="131"/>
      <c r="C196" s="124"/>
      <c r="D196" s="124"/>
      <c r="E196" s="131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1:18" ht="25.5" customHeight="1">
      <c r="A197" s="104"/>
      <c r="B197" s="124"/>
      <c r="C197" s="124"/>
      <c r="D197" s="124"/>
      <c r="E197" s="12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1:18" ht="12.75">
      <c r="A198" s="104"/>
      <c r="B198" s="105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1:18" ht="12.7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1:18" ht="12.75">
      <c r="A200" s="104"/>
      <c r="B200" s="105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1:18" ht="12.75">
      <c r="A201" s="104"/>
      <c r="B201" s="104"/>
      <c r="C201" s="105"/>
      <c r="D201" s="105"/>
      <c r="E201" s="105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1:18" ht="12.75">
      <c r="A202" s="104"/>
      <c r="B202" s="105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1:18" ht="12.7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1:18" ht="12.75">
      <c r="A204" s="104"/>
      <c r="B204" s="105"/>
      <c r="C204" s="104"/>
      <c r="D204" s="104"/>
      <c r="E204" s="105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1:18" ht="12.7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1:18" ht="12.7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</sheetData>
  <sheetProtection/>
  <mergeCells count="42">
    <mergeCell ref="F162:R162"/>
    <mergeCell ref="F163:R163"/>
    <mergeCell ref="F190:O190"/>
    <mergeCell ref="F191:O191"/>
    <mergeCell ref="F171:P171"/>
    <mergeCell ref="F172:P172"/>
    <mergeCell ref="F173:P173"/>
    <mergeCell ref="F119:O119"/>
    <mergeCell ref="A93:R93"/>
    <mergeCell ref="F140:R140"/>
    <mergeCell ref="F141:R141"/>
    <mergeCell ref="A121:R121"/>
    <mergeCell ref="F123:H123"/>
    <mergeCell ref="I123:K123"/>
    <mergeCell ref="L123:N123"/>
    <mergeCell ref="A1:R1"/>
    <mergeCell ref="A2:R2"/>
    <mergeCell ref="F54:P54"/>
    <mergeCell ref="A30:R30"/>
    <mergeCell ref="F31:H31"/>
    <mergeCell ref="I31:K31"/>
    <mergeCell ref="L31:N31"/>
    <mergeCell ref="F71:O71"/>
    <mergeCell ref="F72:O72"/>
    <mergeCell ref="A57:R57"/>
    <mergeCell ref="A74:R74"/>
    <mergeCell ref="F58:H58"/>
    <mergeCell ref="I58:K58"/>
    <mergeCell ref="L58:N58"/>
    <mergeCell ref="F75:H75"/>
    <mergeCell ref="I75:K75"/>
    <mergeCell ref="L75:N75"/>
    <mergeCell ref="F94:H94"/>
    <mergeCell ref="I94:K94"/>
    <mergeCell ref="L94:N94"/>
    <mergeCell ref="F89:P89"/>
    <mergeCell ref="F90:P90"/>
    <mergeCell ref="F91:P91"/>
    <mergeCell ref="F147:H147"/>
    <mergeCell ref="I147:K147"/>
    <mergeCell ref="L147:N147"/>
    <mergeCell ref="A145:R14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O140"/>
  <sheetViews>
    <sheetView workbookViewId="0" topLeftCell="A1">
      <selection activeCell="D109" sqref="D109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0.125" style="0" customWidth="1"/>
    <col min="4" max="4" width="11.125" style="0" customWidth="1"/>
    <col min="5" max="5" width="11.25390625" style="0" customWidth="1"/>
    <col min="6" max="6" width="3.25390625" style="0" customWidth="1"/>
    <col min="7" max="7" width="3.125" style="0" customWidth="1"/>
    <col min="8" max="8" width="2.75390625" style="0" customWidth="1"/>
    <col min="9" max="9" width="2.625" style="0" customWidth="1"/>
    <col min="10" max="10" width="2.375" style="0" customWidth="1"/>
    <col min="11" max="11" width="3.125" style="0" customWidth="1"/>
    <col min="13" max="13" width="15.25390625" style="0" customWidth="1"/>
    <col min="14" max="14" width="10.125" style="0" customWidth="1"/>
  </cols>
  <sheetData>
    <row r="1" ht="12.75">
      <c r="A1" t="s">
        <v>462</v>
      </c>
    </row>
    <row r="2" ht="12.75">
      <c r="A2" t="s">
        <v>463</v>
      </c>
    </row>
    <row r="4" ht="12.75">
      <c r="A4" t="s">
        <v>1015</v>
      </c>
    </row>
    <row r="5" ht="12.75">
      <c r="B5" t="s">
        <v>464</v>
      </c>
    </row>
    <row r="6" ht="12.75">
      <c r="B6" t="s">
        <v>465</v>
      </c>
    </row>
    <row r="7" ht="12.75">
      <c r="B7" t="s">
        <v>466</v>
      </c>
    </row>
    <row r="8" ht="12.75">
      <c r="B8" t="s">
        <v>467</v>
      </c>
    </row>
    <row r="9" ht="12.75">
      <c r="B9" t="s">
        <v>468</v>
      </c>
    </row>
    <row r="10" ht="12.75">
      <c r="B10" t="s">
        <v>469</v>
      </c>
    </row>
    <row r="11" ht="12.75">
      <c r="B11" t="s">
        <v>470</v>
      </c>
    </row>
    <row r="13" ht="12.75">
      <c r="A13" t="s">
        <v>1050</v>
      </c>
    </row>
    <row r="14" ht="12.75">
      <c r="B14" t="s">
        <v>283</v>
      </c>
    </row>
    <row r="15" ht="12.75">
      <c r="B15" t="s">
        <v>471</v>
      </c>
    </row>
    <row r="16" ht="12.75">
      <c r="B16" t="s">
        <v>315</v>
      </c>
    </row>
    <row r="17" ht="12.75">
      <c r="C17" t="s">
        <v>472</v>
      </c>
    </row>
    <row r="18" ht="12.75">
      <c r="C18" t="s">
        <v>317</v>
      </c>
    </row>
    <row r="19" ht="12.75">
      <c r="C19" t="s">
        <v>473</v>
      </c>
    </row>
    <row r="21" ht="12.75">
      <c r="A21" t="s">
        <v>474</v>
      </c>
    </row>
    <row r="22" ht="12.75">
      <c r="A22" t="s">
        <v>475</v>
      </c>
    </row>
    <row r="23" ht="12.75">
      <c r="A23" t="s">
        <v>476</v>
      </c>
    </row>
    <row r="24" ht="12.75">
      <c r="A24" t="s">
        <v>1029</v>
      </c>
    </row>
    <row r="27" ht="12.75">
      <c r="A27" t="s">
        <v>477</v>
      </c>
    </row>
    <row r="28" ht="12.75">
      <c r="A28" t="s">
        <v>478</v>
      </c>
    </row>
    <row r="29" ht="12.75">
      <c r="A29" t="s">
        <v>479</v>
      </c>
    </row>
    <row r="30" spans="1:14" ht="12.75">
      <c r="A30" s="541" t="s">
        <v>446</v>
      </c>
      <c r="B30" s="541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</row>
    <row r="31" spans="1:15" ht="48">
      <c r="A31" s="530" t="s">
        <v>293</v>
      </c>
      <c r="B31" s="531" t="s">
        <v>480</v>
      </c>
      <c r="C31" s="532" t="s">
        <v>1441</v>
      </c>
      <c r="D31" s="532" t="s">
        <v>1442</v>
      </c>
      <c r="E31" s="531" t="s">
        <v>588</v>
      </c>
      <c r="F31" s="530" t="s">
        <v>481</v>
      </c>
      <c r="G31" s="530" t="s">
        <v>482</v>
      </c>
      <c r="H31" s="530" t="s">
        <v>483</v>
      </c>
      <c r="I31" s="530" t="s">
        <v>484</v>
      </c>
      <c r="J31" s="530" t="s">
        <v>485</v>
      </c>
      <c r="K31" s="530" t="s">
        <v>1064</v>
      </c>
      <c r="L31" s="531" t="s">
        <v>1493</v>
      </c>
      <c r="M31" s="532" t="s">
        <v>1445</v>
      </c>
      <c r="N31" s="532" t="s">
        <v>1318</v>
      </c>
      <c r="O31" s="542"/>
    </row>
    <row r="32" spans="1:15" ht="12.75">
      <c r="A32" s="531"/>
      <c r="B32" s="531"/>
      <c r="C32" s="531"/>
      <c r="D32" s="531"/>
      <c r="E32" s="531"/>
      <c r="F32" s="531">
        <v>10</v>
      </c>
      <c r="G32" s="531">
        <v>10</v>
      </c>
      <c r="H32" s="531">
        <v>10</v>
      </c>
      <c r="I32" s="531">
        <v>10</v>
      </c>
      <c r="J32" s="531">
        <v>10</v>
      </c>
      <c r="K32" s="531">
        <v>50</v>
      </c>
      <c r="L32" s="531"/>
      <c r="M32" s="532"/>
      <c r="N32" s="532"/>
      <c r="O32" s="542"/>
    </row>
    <row r="33" spans="1:15" ht="12.75">
      <c r="A33" s="531"/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43"/>
    </row>
    <row r="34" spans="1:15" ht="24">
      <c r="A34" s="538">
        <v>1</v>
      </c>
      <c r="B34" s="538">
        <v>809</v>
      </c>
      <c r="C34" s="538" t="s">
        <v>1167</v>
      </c>
      <c r="D34" s="538" t="s">
        <v>877</v>
      </c>
      <c r="E34" s="539" t="s">
        <v>698</v>
      </c>
      <c r="F34" s="538">
        <v>3</v>
      </c>
      <c r="G34" s="538">
        <v>5</v>
      </c>
      <c r="H34" s="538">
        <v>0</v>
      </c>
      <c r="I34" s="538">
        <v>0</v>
      </c>
      <c r="J34" s="538">
        <v>0</v>
      </c>
      <c r="K34" s="538">
        <v>8</v>
      </c>
      <c r="L34" s="538" t="s">
        <v>1593</v>
      </c>
      <c r="M34" s="538" t="s">
        <v>454</v>
      </c>
      <c r="N34" s="538"/>
      <c r="O34" s="543"/>
    </row>
    <row r="35" spans="1:15" ht="24">
      <c r="A35" s="538">
        <v>2</v>
      </c>
      <c r="B35" s="538">
        <v>806</v>
      </c>
      <c r="C35" s="538" t="s">
        <v>449</v>
      </c>
      <c r="D35" s="538" t="s">
        <v>1378</v>
      </c>
      <c r="E35" s="539" t="s">
        <v>619</v>
      </c>
      <c r="F35" s="538">
        <v>7</v>
      </c>
      <c r="G35" s="538">
        <v>0</v>
      </c>
      <c r="H35" s="538">
        <v>0</v>
      </c>
      <c r="I35" s="538">
        <v>0</v>
      </c>
      <c r="J35" s="538">
        <v>0</v>
      </c>
      <c r="K35" s="538">
        <v>7</v>
      </c>
      <c r="L35" s="538" t="s">
        <v>1594</v>
      </c>
      <c r="M35" s="538" t="s">
        <v>486</v>
      </c>
      <c r="N35" s="538"/>
      <c r="O35" s="543"/>
    </row>
    <row r="36" spans="1:15" ht="24">
      <c r="A36" s="538">
        <v>3</v>
      </c>
      <c r="B36" s="538">
        <v>804</v>
      </c>
      <c r="C36" s="538" t="s">
        <v>448</v>
      </c>
      <c r="D36" s="538" t="s">
        <v>958</v>
      </c>
      <c r="E36" s="539" t="s">
        <v>611</v>
      </c>
      <c r="F36" s="538">
        <v>6</v>
      </c>
      <c r="G36" s="538">
        <v>0</v>
      </c>
      <c r="H36" s="538">
        <v>0</v>
      </c>
      <c r="I36" s="538">
        <v>0</v>
      </c>
      <c r="J36" s="538">
        <v>0</v>
      </c>
      <c r="K36" s="538">
        <v>6</v>
      </c>
      <c r="L36" s="538" t="s">
        <v>1594</v>
      </c>
      <c r="M36" s="538" t="s">
        <v>487</v>
      </c>
      <c r="N36" s="538"/>
      <c r="O36" s="543"/>
    </row>
    <row r="37" spans="1:15" ht="24">
      <c r="A37" s="531">
        <v>4</v>
      </c>
      <c r="B37" s="531">
        <v>801</v>
      </c>
      <c r="C37" s="531" t="s">
        <v>488</v>
      </c>
      <c r="D37" s="531" t="s">
        <v>874</v>
      </c>
      <c r="E37" s="532" t="s">
        <v>846</v>
      </c>
      <c r="F37" s="531">
        <v>5</v>
      </c>
      <c r="G37" s="531">
        <v>0</v>
      </c>
      <c r="H37" s="531">
        <v>0</v>
      </c>
      <c r="I37" s="531">
        <v>0</v>
      </c>
      <c r="J37" s="531">
        <v>0</v>
      </c>
      <c r="K37" s="531">
        <v>5</v>
      </c>
      <c r="L37" s="531"/>
      <c r="M37" s="531" t="s">
        <v>518</v>
      </c>
      <c r="N37" s="531"/>
      <c r="O37" s="543"/>
    </row>
    <row r="38" spans="1:15" ht="24">
      <c r="A38" s="531">
        <v>4</v>
      </c>
      <c r="B38" s="531">
        <v>803</v>
      </c>
      <c r="C38" s="531" t="s">
        <v>1164</v>
      </c>
      <c r="D38" s="531" t="s">
        <v>1165</v>
      </c>
      <c r="E38" s="532" t="s">
        <v>600</v>
      </c>
      <c r="F38" s="531">
        <v>4</v>
      </c>
      <c r="G38" s="531">
        <v>1</v>
      </c>
      <c r="H38" s="531">
        <v>0</v>
      </c>
      <c r="I38" s="531">
        <v>0</v>
      </c>
      <c r="J38" s="531">
        <v>0</v>
      </c>
      <c r="K38" s="531">
        <v>5</v>
      </c>
      <c r="L38" s="531"/>
      <c r="M38" s="531" t="s">
        <v>489</v>
      </c>
      <c r="N38" s="531"/>
      <c r="O38" s="543"/>
    </row>
    <row r="39" spans="1:15" ht="24">
      <c r="A39" s="531">
        <v>4</v>
      </c>
      <c r="B39" s="531">
        <v>807</v>
      </c>
      <c r="C39" s="531" t="s">
        <v>490</v>
      </c>
      <c r="D39" s="531" t="s">
        <v>139</v>
      </c>
      <c r="E39" s="532" t="s">
        <v>623</v>
      </c>
      <c r="F39" s="531">
        <v>4</v>
      </c>
      <c r="G39" s="531">
        <v>1</v>
      </c>
      <c r="H39" s="531">
        <v>0</v>
      </c>
      <c r="I39" s="531">
        <v>0</v>
      </c>
      <c r="J39" s="531">
        <v>0</v>
      </c>
      <c r="K39" s="531">
        <v>5</v>
      </c>
      <c r="L39" s="531"/>
      <c r="M39" s="531" t="s">
        <v>458</v>
      </c>
      <c r="N39" s="531"/>
      <c r="O39" s="543"/>
    </row>
    <row r="40" spans="1:15" ht="24">
      <c r="A40" s="531">
        <v>7</v>
      </c>
      <c r="B40" s="531">
        <v>810</v>
      </c>
      <c r="C40" s="531" t="s">
        <v>1702</v>
      </c>
      <c r="D40" s="531" t="s">
        <v>217</v>
      </c>
      <c r="E40" s="532" t="s">
        <v>701</v>
      </c>
      <c r="F40" s="531">
        <v>2</v>
      </c>
      <c r="G40" s="531">
        <v>0</v>
      </c>
      <c r="H40" s="531">
        <v>0</v>
      </c>
      <c r="I40" s="531">
        <v>0</v>
      </c>
      <c r="J40" s="531">
        <v>0</v>
      </c>
      <c r="K40" s="531">
        <v>2</v>
      </c>
      <c r="L40" s="531"/>
      <c r="M40" s="531" t="s">
        <v>430</v>
      </c>
      <c r="N40" s="531"/>
      <c r="O40" s="543"/>
    </row>
    <row r="41" spans="1:15" ht="24">
      <c r="A41" s="531">
        <v>7</v>
      </c>
      <c r="B41" s="531">
        <v>811</v>
      </c>
      <c r="C41" s="531" t="s">
        <v>870</v>
      </c>
      <c r="D41" s="531" t="s">
        <v>871</v>
      </c>
      <c r="E41" s="532" t="s">
        <v>704</v>
      </c>
      <c r="F41" s="531">
        <v>2</v>
      </c>
      <c r="G41" s="531">
        <v>0</v>
      </c>
      <c r="H41" s="531">
        <v>0</v>
      </c>
      <c r="I41" s="531">
        <v>0</v>
      </c>
      <c r="J41" s="531">
        <v>0</v>
      </c>
      <c r="K41" s="531">
        <v>2</v>
      </c>
      <c r="L41" s="531"/>
      <c r="M41" s="531" t="s">
        <v>435</v>
      </c>
      <c r="N41" s="531"/>
      <c r="O41" s="543"/>
    </row>
    <row r="42" spans="1:15" ht="24">
      <c r="A42" s="531">
        <v>9</v>
      </c>
      <c r="B42" s="531">
        <v>802</v>
      </c>
      <c r="C42" s="531" t="s">
        <v>1097</v>
      </c>
      <c r="D42" s="531" t="s">
        <v>622</v>
      </c>
      <c r="E42" s="532" t="s">
        <v>716</v>
      </c>
      <c r="F42" s="531">
        <v>1</v>
      </c>
      <c r="G42" s="531">
        <v>0</v>
      </c>
      <c r="H42" s="531">
        <v>0</v>
      </c>
      <c r="I42" s="531">
        <v>0</v>
      </c>
      <c r="J42" s="531">
        <v>0</v>
      </c>
      <c r="K42" s="531">
        <v>1</v>
      </c>
      <c r="L42" s="531"/>
      <c r="M42" s="531" t="s">
        <v>999</v>
      </c>
      <c r="N42" s="531"/>
      <c r="O42" s="543"/>
    </row>
    <row r="43" spans="1:15" ht="24">
      <c r="A43" s="531"/>
      <c r="B43" s="531">
        <v>805</v>
      </c>
      <c r="C43" s="531" t="s">
        <v>1147</v>
      </c>
      <c r="D43" s="531" t="s">
        <v>1148</v>
      </c>
      <c r="E43" s="532" t="s">
        <v>615</v>
      </c>
      <c r="F43" s="531"/>
      <c r="G43" s="531"/>
      <c r="H43" s="531"/>
      <c r="I43" s="531"/>
      <c r="J43" s="531"/>
      <c r="K43" s="531"/>
      <c r="L43" s="531" t="s">
        <v>990</v>
      </c>
      <c r="M43" s="531" t="s">
        <v>491</v>
      </c>
      <c r="N43" s="531"/>
      <c r="O43" s="543"/>
    </row>
    <row r="44" spans="1:15" ht="24">
      <c r="A44" s="531"/>
      <c r="B44" s="531">
        <v>808</v>
      </c>
      <c r="C44" s="531" t="s">
        <v>1158</v>
      </c>
      <c r="D44" s="531" t="s">
        <v>814</v>
      </c>
      <c r="E44" s="532" t="s">
        <v>1159</v>
      </c>
      <c r="F44" s="531"/>
      <c r="G44" s="531"/>
      <c r="H44" s="531"/>
      <c r="I44" s="531"/>
      <c r="J44" s="531"/>
      <c r="K44" s="531"/>
      <c r="L44" s="531" t="s">
        <v>990</v>
      </c>
      <c r="M44" s="531" t="s">
        <v>444</v>
      </c>
      <c r="N44" s="531"/>
      <c r="O44" s="543"/>
    </row>
    <row r="45" spans="1:15" ht="12.75">
      <c r="A45" s="534" t="s">
        <v>524</v>
      </c>
      <c r="B45" s="534"/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3"/>
    </row>
    <row r="46" spans="1:15" ht="48">
      <c r="A46" s="530" t="s">
        <v>293</v>
      </c>
      <c r="B46" s="531" t="s">
        <v>480</v>
      </c>
      <c r="C46" s="532" t="s">
        <v>1441</v>
      </c>
      <c r="D46" s="532" t="s">
        <v>1442</v>
      </c>
      <c r="E46" s="531" t="s">
        <v>588</v>
      </c>
      <c r="F46" s="530" t="s">
        <v>482</v>
      </c>
      <c r="G46" s="530" t="s">
        <v>483</v>
      </c>
      <c r="H46" s="530" t="s">
        <v>484</v>
      </c>
      <c r="I46" s="530" t="s">
        <v>485</v>
      </c>
      <c r="J46" s="530" t="s">
        <v>492</v>
      </c>
      <c r="K46" s="530" t="s">
        <v>1064</v>
      </c>
      <c r="L46" s="531" t="s">
        <v>1493</v>
      </c>
      <c r="M46" s="532" t="s">
        <v>1445</v>
      </c>
      <c r="N46" s="532" t="s">
        <v>1318</v>
      </c>
      <c r="O46" s="533"/>
    </row>
    <row r="47" spans="1:15" ht="12.75">
      <c r="A47" s="531"/>
      <c r="B47" s="531"/>
      <c r="C47" s="531"/>
      <c r="D47" s="531"/>
      <c r="E47" s="531"/>
      <c r="F47" s="531">
        <v>10</v>
      </c>
      <c r="G47" s="531">
        <v>10</v>
      </c>
      <c r="H47" s="531">
        <v>10</v>
      </c>
      <c r="I47" s="531">
        <v>10</v>
      </c>
      <c r="J47" s="531">
        <v>10</v>
      </c>
      <c r="K47" s="531">
        <v>50</v>
      </c>
      <c r="L47" s="531"/>
      <c r="M47" s="531"/>
      <c r="N47" s="531"/>
      <c r="O47" s="533"/>
    </row>
    <row r="48" spans="1:15" ht="24">
      <c r="A48" s="538">
        <v>1</v>
      </c>
      <c r="B48" s="538">
        <v>911</v>
      </c>
      <c r="C48" s="538" t="s">
        <v>525</v>
      </c>
      <c r="D48" s="538" t="s">
        <v>871</v>
      </c>
      <c r="E48" s="539" t="s">
        <v>611</v>
      </c>
      <c r="F48" s="538">
        <v>6</v>
      </c>
      <c r="G48" s="538">
        <v>8</v>
      </c>
      <c r="H48" s="538">
        <v>3</v>
      </c>
      <c r="I48" s="538">
        <v>9.5</v>
      </c>
      <c r="J48" s="538">
        <v>7</v>
      </c>
      <c r="K48" s="538">
        <v>33.5</v>
      </c>
      <c r="L48" s="538" t="s">
        <v>1593</v>
      </c>
      <c r="M48" s="538" t="s">
        <v>487</v>
      </c>
      <c r="N48" s="538" t="s">
        <v>1593</v>
      </c>
      <c r="O48" s="533"/>
    </row>
    <row r="49" spans="1:15" ht="24">
      <c r="A49" s="538">
        <v>2</v>
      </c>
      <c r="B49" s="538">
        <v>913</v>
      </c>
      <c r="C49" s="538" t="s">
        <v>1707</v>
      </c>
      <c r="D49" s="538" t="s">
        <v>1104</v>
      </c>
      <c r="E49" s="539" t="s">
        <v>619</v>
      </c>
      <c r="F49" s="538">
        <v>6</v>
      </c>
      <c r="G49" s="538">
        <v>9.5</v>
      </c>
      <c r="H49" s="538">
        <v>5</v>
      </c>
      <c r="I49" s="538">
        <v>0.5</v>
      </c>
      <c r="J49" s="538">
        <v>1</v>
      </c>
      <c r="K49" s="538">
        <v>22</v>
      </c>
      <c r="L49" s="538" t="s">
        <v>1594</v>
      </c>
      <c r="M49" s="538" t="s">
        <v>486</v>
      </c>
      <c r="N49" s="538"/>
      <c r="O49" s="533"/>
    </row>
    <row r="50" spans="1:15" ht="24">
      <c r="A50" s="538">
        <v>3</v>
      </c>
      <c r="B50" s="538">
        <v>904</v>
      </c>
      <c r="C50" s="538" t="s">
        <v>528</v>
      </c>
      <c r="D50" s="538" t="s">
        <v>599</v>
      </c>
      <c r="E50" s="539" t="s">
        <v>716</v>
      </c>
      <c r="F50" s="538">
        <v>6</v>
      </c>
      <c r="G50" s="538">
        <v>9</v>
      </c>
      <c r="H50" s="538">
        <v>3</v>
      </c>
      <c r="I50" s="538">
        <v>1</v>
      </c>
      <c r="J50" s="538">
        <v>2</v>
      </c>
      <c r="K50" s="538">
        <v>21</v>
      </c>
      <c r="L50" s="538" t="s">
        <v>1594</v>
      </c>
      <c r="M50" s="538" t="s">
        <v>999</v>
      </c>
      <c r="N50" s="538" t="s">
        <v>989</v>
      </c>
      <c r="O50" s="533"/>
    </row>
    <row r="51" spans="1:15" ht="24">
      <c r="A51" s="538">
        <v>4</v>
      </c>
      <c r="B51" s="538">
        <v>909</v>
      </c>
      <c r="C51" s="538" t="s">
        <v>1218</v>
      </c>
      <c r="D51" s="538" t="s">
        <v>1069</v>
      </c>
      <c r="E51" s="539" t="s">
        <v>607</v>
      </c>
      <c r="F51" s="538">
        <v>3</v>
      </c>
      <c r="G51" s="538">
        <v>7</v>
      </c>
      <c r="H51" s="538">
        <v>3</v>
      </c>
      <c r="I51" s="538">
        <v>0</v>
      </c>
      <c r="J51" s="538">
        <v>6</v>
      </c>
      <c r="K51" s="538">
        <v>19</v>
      </c>
      <c r="L51" s="538" t="s">
        <v>1594</v>
      </c>
      <c r="M51" s="538" t="s">
        <v>493</v>
      </c>
      <c r="N51" s="538"/>
      <c r="O51" s="533"/>
    </row>
    <row r="52" spans="1:15" ht="24">
      <c r="A52" s="538">
        <v>5</v>
      </c>
      <c r="B52" s="538">
        <v>917</v>
      </c>
      <c r="C52" s="538" t="s">
        <v>1232</v>
      </c>
      <c r="D52" s="538" t="s">
        <v>1121</v>
      </c>
      <c r="E52" s="539" t="s">
        <v>698</v>
      </c>
      <c r="F52" s="538">
        <v>3</v>
      </c>
      <c r="G52" s="538">
        <v>6</v>
      </c>
      <c r="H52" s="538">
        <v>0</v>
      </c>
      <c r="I52" s="538">
        <v>0</v>
      </c>
      <c r="J52" s="538">
        <v>5</v>
      </c>
      <c r="K52" s="538">
        <v>14</v>
      </c>
      <c r="L52" s="538" t="s">
        <v>1594</v>
      </c>
      <c r="M52" s="538" t="s">
        <v>454</v>
      </c>
      <c r="N52" s="538"/>
      <c r="O52" s="533"/>
    </row>
    <row r="53" spans="1:15" ht="24">
      <c r="A53" s="538">
        <v>6</v>
      </c>
      <c r="B53" s="538">
        <v>921</v>
      </c>
      <c r="C53" s="538" t="s">
        <v>1578</v>
      </c>
      <c r="D53" s="538" t="s">
        <v>1579</v>
      </c>
      <c r="E53" s="539" t="s">
        <v>704</v>
      </c>
      <c r="F53" s="538">
        <v>4</v>
      </c>
      <c r="G53" s="538">
        <v>7.5</v>
      </c>
      <c r="H53" s="538">
        <v>0</v>
      </c>
      <c r="I53" s="538">
        <v>0</v>
      </c>
      <c r="J53" s="538">
        <v>0</v>
      </c>
      <c r="K53" s="538">
        <v>11.5</v>
      </c>
      <c r="L53" s="538" t="s">
        <v>1594</v>
      </c>
      <c r="M53" s="538" t="s">
        <v>435</v>
      </c>
      <c r="N53" s="538"/>
      <c r="O53" s="533"/>
    </row>
    <row r="54" spans="1:15" ht="24">
      <c r="A54" s="531">
        <v>7</v>
      </c>
      <c r="B54" s="531">
        <v>918</v>
      </c>
      <c r="C54" s="531" t="s">
        <v>527</v>
      </c>
      <c r="D54" s="531" t="s">
        <v>967</v>
      </c>
      <c r="E54" s="532" t="s">
        <v>701</v>
      </c>
      <c r="F54" s="531">
        <v>4</v>
      </c>
      <c r="G54" s="531">
        <v>0</v>
      </c>
      <c r="H54" s="531">
        <v>2.5</v>
      </c>
      <c r="I54" s="531">
        <v>0</v>
      </c>
      <c r="J54" s="531">
        <v>3</v>
      </c>
      <c r="K54" s="531">
        <v>9.5</v>
      </c>
      <c r="L54" s="531"/>
      <c r="M54" s="531" t="s">
        <v>430</v>
      </c>
      <c r="N54" s="531"/>
      <c r="O54" s="533"/>
    </row>
    <row r="55" spans="1:15" ht="24">
      <c r="A55" s="531">
        <v>8</v>
      </c>
      <c r="B55" s="531">
        <v>903</v>
      </c>
      <c r="C55" s="531" t="s">
        <v>1585</v>
      </c>
      <c r="D55" s="531" t="s">
        <v>1136</v>
      </c>
      <c r="E55" s="532" t="s">
        <v>1109</v>
      </c>
      <c r="F55" s="531">
        <v>7</v>
      </c>
      <c r="G55" s="531">
        <v>0</v>
      </c>
      <c r="H55" s="531">
        <v>0</v>
      </c>
      <c r="I55" s="531">
        <v>0</v>
      </c>
      <c r="J55" s="531">
        <v>0</v>
      </c>
      <c r="K55" s="531">
        <v>7</v>
      </c>
      <c r="L55" s="531"/>
      <c r="M55" s="531" t="s">
        <v>494</v>
      </c>
      <c r="N55" s="531"/>
      <c r="O55" s="533"/>
    </row>
    <row r="56" spans="1:15" ht="24">
      <c r="A56" s="531">
        <v>9</v>
      </c>
      <c r="B56" s="531">
        <v>902</v>
      </c>
      <c r="C56" s="531" t="s">
        <v>495</v>
      </c>
      <c r="D56" s="531" t="s">
        <v>162</v>
      </c>
      <c r="E56" s="532" t="s">
        <v>846</v>
      </c>
      <c r="F56" s="531">
        <v>2</v>
      </c>
      <c r="G56" s="531">
        <v>3</v>
      </c>
      <c r="H56" s="531">
        <v>0</v>
      </c>
      <c r="I56" s="531">
        <v>0</v>
      </c>
      <c r="J56" s="531">
        <v>1</v>
      </c>
      <c r="K56" s="531">
        <v>6</v>
      </c>
      <c r="L56" s="531"/>
      <c r="M56" s="531" t="s">
        <v>518</v>
      </c>
      <c r="N56" s="531"/>
      <c r="O56" s="533"/>
    </row>
    <row r="57" spans="1:15" ht="24">
      <c r="A57" s="531">
        <v>9</v>
      </c>
      <c r="B57" s="531">
        <v>910</v>
      </c>
      <c r="C57" s="531" t="s">
        <v>496</v>
      </c>
      <c r="D57" s="531" t="s">
        <v>622</v>
      </c>
      <c r="E57" s="532" t="s">
        <v>611</v>
      </c>
      <c r="F57" s="531">
        <v>5</v>
      </c>
      <c r="G57" s="531">
        <v>0</v>
      </c>
      <c r="H57" s="531">
        <v>0</v>
      </c>
      <c r="I57" s="531">
        <v>0</v>
      </c>
      <c r="J57" s="531">
        <v>1</v>
      </c>
      <c r="K57" s="531">
        <v>6</v>
      </c>
      <c r="L57" s="531"/>
      <c r="M57" s="531" t="s">
        <v>487</v>
      </c>
      <c r="N57" s="531"/>
      <c r="O57" s="533"/>
    </row>
    <row r="58" spans="1:15" ht="24">
      <c r="A58" s="531">
        <v>11</v>
      </c>
      <c r="B58" s="531">
        <v>906</v>
      </c>
      <c r="C58" s="531" t="s">
        <v>1238</v>
      </c>
      <c r="D58" s="531" t="s">
        <v>860</v>
      </c>
      <c r="E58" s="532" t="s">
        <v>600</v>
      </c>
      <c r="F58" s="531">
        <v>5</v>
      </c>
      <c r="G58" s="531">
        <v>0</v>
      </c>
      <c r="H58" s="531">
        <v>0</v>
      </c>
      <c r="I58" s="531">
        <v>0</v>
      </c>
      <c r="J58" s="531">
        <v>0</v>
      </c>
      <c r="K58" s="531">
        <v>5</v>
      </c>
      <c r="L58" s="531"/>
      <c r="M58" s="531" t="s">
        <v>489</v>
      </c>
      <c r="N58" s="531"/>
      <c r="O58" s="533"/>
    </row>
    <row r="59" spans="1:15" ht="24">
      <c r="A59" s="531">
        <v>11</v>
      </c>
      <c r="B59" s="531">
        <v>919</v>
      </c>
      <c r="C59" s="531" t="s">
        <v>497</v>
      </c>
      <c r="D59" s="531" t="s">
        <v>874</v>
      </c>
      <c r="E59" s="532" t="s">
        <v>701</v>
      </c>
      <c r="F59" s="531">
        <v>3</v>
      </c>
      <c r="G59" s="531">
        <v>1</v>
      </c>
      <c r="H59" s="531">
        <v>0</v>
      </c>
      <c r="I59" s="531">
        <v>0</v>
      </c>
      <c r="J59" s="531">
        <v>1</v>
      </c>
      <c r="K59" s="531">
        <v>5</v>
      </c>
      <c r="L59" s="531"/>
      <c r="M59" s="531" t="s">
        <v>430</v>
      </c>
      <c r="N59" s="531" t="s">
        <v>1594</v>
      </c>
      <c r="O59" s="533"/>
    </row>
    <row r="60" spans="1:15" ht="24">
      <c r="A60" s="531">
        <v>13</v>
      </c>
      <c r="B60" s="531">
        <v>901</v>
      </c>
      <c r="C60" s="531" t="s">
        <v>544</v>
      </c>
      <c r="D60" s="531" t="s">
        <v>738</v>
      </c>
      <c r="E60" s="532" t="s">
        <v>592</v>
      </c>
      <c r="F60" s="531">
        <v>4</v>
      </c>
      <c r="G60" s="531">
        <v>0</v>
      </c>
      <c r="H60" s="531">
        <v>0</v>
      </c>
      <c r="I60" s="531">
        <v>0</v>
      </c>
      <c r="J60" s="531">
        <v>0</v>
      </c>
      <c r="K60" s="531">
        <v>4</v>
      </c>
      <c r="L60" s="531"/>
      <c r="M60" s="531" t="s">
        <v>498</v>
      </c>
      <c r="N60" s="531"/>
      <c r="O60" s="533"/>
    </row>
    <row r="61" spans="1:15" ht="24">
      <c r="A61" s="531">
        <v>13</v>
      </c>
      <c r="B61" s="531">
        <v>908</v>
      </c>
      <c r="C61" s="531" t="s">
        <v>549</v>
      </c>
      <c r="D61" s="531" t="s">
        <v>550</v>
      </c>
      <c r="E61" s="532" t="s">
        <v>720</v>
      </c>
      <c r="F61" s="531">
        <v>3</v>
      </c>
      <c r="G61" s="531">
        <v>1</v>
      </c>
      <c r="H61" s="531">
        <v>0</v>
      </c>
      <c r="I61" s="531">
        <v>0</v>
      </c>
      <c r="J61" s="531">
        <v>0</v>
      </c>
      <c r="K61" s="531">
        <v>4</v>
      </c>
      <c r="L61" s="531"/>
      <c r="M61" s="531" t="s">
        <v>499</v>
      </c>
      <c r="N61" s="531"/>
      <c r="O61" s="533"/>
    </row>
    <row r="62" spans="1:15" ht="24">
      <c r="A62" s="531">
        <v>13</v>
      </c>
      <c r="B62" s="531">
        <v>920</v>
      </c>
      <c r="C62" s="531" t="s">
        <v>534</v>
      </c>
      <c r="D62" s="531" t="s">
        <v>912</v>
      </c>
      <c r="E62" s="532" t="s">
        <v>834</v>
      </c>
      <c r="F62" s="531">
        <v>4</v>
      </c>
      <c r="G62" s="531">
        <v>0</v>
      </c>
      <c r="H62" s="531">
        <v>0</v>
      </c>
      <c r="I62" s="531">
        <v>0</v>
      </c>
      <c r="J62" s="531">
        <v>0</v>
      </c>
      <c r="K62" s="531">
        <v>4</v>
      </c>
      <c r="L62" s="531"/>
      <c r="M62" s="531" t="s">
        <v>535</v>
      </c>
      <c r="N62" s="531" t="s">
        <v>500</v>
      </c>
      <c r="O62" s="533"/>
    </row>
    <row r="63" spans="1:15" ht="24">
      <c r="A63" s="531">
        <v>13</v>
      </c>
      <c r="B63" s="531">
        <v>922</v>
      </c>
      <c r="C63" s="531" t="s">
        <v>501</v>
      </c>
      <c r="D63" s="531" t="s">
        <v>849</v>
      </c>
      <c r="E63" s="532" t="s">
        <v>730</v>
      </c>
      <c r="F63" s="531">
        <v>4</v>
      </c>
      <c r="G63" s="531">
        <v>0</v>
      </c>
      <c r="H63" s="531">
        <v>0</v>
      </c>
      <c r="I63" s="531">
        <v>0</v>
      </c>
      <c r="J63" s="531">
        <v>0</v>
      </c>
      <c r="K63" s="531">
        <v>4</v>
      </c>
      <c r="L63" s="531"/>
      <c r="M63" s="531" t="s">
        <v>437</v>
      </c>
      <c r="N63" s="531" t="s">
        <v>1323</v>
      </c>
      <c r="O63" s="533"/>
    </row>
    <row r="64" spans="1:15" ht="24">
      <c r="A64" s="531">
        <v>17</v>
      </c>
      <c r="B64" s="531">
        <v>912</v>
      </c>
      <c r="C64" s="531" t="s">
        <v>546</v>
      </c>
      <c r="D64" s="531" t="s">
        <v>547</v>
      </c>
      <c r="E64" s="532" t="s">
        <v>615</v>
      </c>
      <c r="F64" s="531">
        <v>3</v>
      </c>
      <c r="G64" s="531">
        <v>0</v>
      </c>
      <c r="H64" s="531">
        <v>0</v>
      </c>
      <c r="I64" s="531">
        <v>0</v>
      </c>
      <c r="J64" s="531">
        <v>0</v>
      </c>
      <c r="K64" s="531">
        <v>3</v>
      </c>
      <c r="L64" s="531"/>
      <c r="M64" s="531" t="s">
        <v>491</v>
      </c>
      <c r="N64" s="531"/>
      <c r="O64" s="533"/>
    </row>
    <row r="65" spans="1:15" ht="24">
      <c r="A65" s="531">
        <v>20</v>
      </c>
      <c r="B65" s="531">
        <v>905</v>
      </c>
      <c r="C65" s="531" t="s">
        <v>621</v>
      </c>
      <c r="D65" s="531" t="s">
        <v>804</v>
      </c>
      <c r="E65" s="532" t="s">
        <v>716</v>
      </c>
      <c r="F65" s="531">
        <v>2</v>
      </c>
      <c r="G65" s="531">
        <v>0</v>
      </c>
      <c r="H65" s="531">
        <v>0</v>
      </c>
      <c r="I65" s="531">
        <v>0</v>
      </c>
      <c r="J65" s="531">
        <v>0</v>
      </c>
      <c r="K65" s="531">
        <v>2</v>
      </c>
      <c r="L65" s="531"/>
      <c r="M65" s="531" t="s">
        <v>999</v>
      </c>
      <c r="N65" s="531"/>
      <c r="O65" s="533"/>
    </row>
    <row r="66" spans="1:15" ht="24">
      <c r="A66" s="531">
        <v>20</v>
      </c>
      <c r="B66" s="531">
        <v>907</v>
      </c>
      <c r="C66" s="531" t="s">
        <v>502</v>
      </c>
      <c r="D66" s="531" t="s">
        <v>503</v>
      </c>
      <c r="E66" s="532" t="s">
        <v>603</v>
      </c>
      <c r="F66" s="531">
        <v>2</v>
      </c>
      <c r="G66" s="531">
        <v>0</v>
      </c>
      <c r="H66" s="531">
        <v>0</v>
      </c>
      <c r="I66" s="531">
        <v>0</v>
      </c>
      <c r="J66" s="531">
        <v>0</v>
      </c>
      <c r="K66" s="531">
        <v>2</v>
      </c>
      <c r="L66" s="531"/>
      <c r="M66" s="531" t="s">
        <v>504</v>
      </c>
      <c r="N66" s="531"/>
      <c r="O66" s="533"/>
    </row>
    <row r="67" spans="1:15" ht="24">
      <c r="A67" s="531">
        <v>20</v>
      </c>
      <c r="B67" s="531">
        <v>914</v>
      </c>
      <c r="C67" s="531" t="s">
        <v>248</v>
      </c>
      <c r="D67" s="531" t="s">
        <v>1104</v>
      </c>
      <c r="E67" s="532" t="s">
        <v>723</v>
      </c>
      <c r="F67" s="531">
        <v>1</v>
      </c>
      <c r="G67" s="531">
        <v>0</v>
      </c>
      <c r="H67" s="531">
        <v>0</v>
      </c>
      <c r="I67" s="531">
        <v>0</v>
      </c>
      <c r="J67" s="531">
        <v>1</v>
      </c>
      <c r="K67" s="531">
        <v>2</v>
      </c>
      <c r="L67" s="531"/>
      <c r="M67" s="531" t="s">
        <v>538</v>
      </c>
      <c r="N67" s="531"/>
      <c r="O67" s="533"/>
    </row>
    <row r="68" spans="1:15" ht="24">
      <c r="A68" s="531"/>
      <c r="B68" s="531">
        <v>915</v>
      </c>
      <c r="C68" s="531" t="s">
        <v>964</v>
      </c>
      <c r="D68" s="531" t="s">
        <v>860</v>
      </c>
      <c r="E68" s="532" t="s">
        <v>623</v>
      </c>
      <c r="F68" s="531"/>
      <c r="G68" s="531"/>
      <c r="H68" s="531"/>
      <c r="I68" s="531"/>
      <c r="J68" s="531"/>
      <c r="K68" s="531"/>
      <c r="L68" s="531" t="s">
        <v>990</v>
      </c>
      <c r="M68" s="531" t="s">
        <v>458</v>
      </c>
      <c r="N68" s="531"/>
      <c r="O68" s="533"/>
    </row>
    <row r="69" spans="1:15" ht="24">
      <c r="A69" s="531"/>
      <c r="B69" s="531">
        <v>916</v>
      </c>
      <c r="C69" s="531" t="s">
        <v>1589</v>
      </c>
      <c r="D69" s="531" t="s">
        <v>1165</v>
      </c>
      <c r="E69" s="532" t="s">
        <v>1159</v>
      </c>
      <c r="F69" s="531"/>
      <c r="G69" s="531"/>
      <c r="H69" s="531"/>
      <c r="I69" s="531"/>
      <c r="J69" s="531"/>
      <c r="K69" s="531"/>
      <c r="L69" s="531" t="s">
        <v>990</v>
      </c>
      <c r="M69" s="531" t="s">
        <v>444</v>
      </c>
      <c r="N69" s="531"/>
      <c r="O69" s="533"/>
    </row>
    <row r="70" spans="1:15" ht="12.75">
      <c r="A70" s="534" t="s">
        <v>555</v>
      </c>
      <c r="B70" s="534"/>
      <c r="C70" s="534"/>
      <c r="D70" s="534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3"/>
    </row>
    <row r="71" spans="1:15" ht="48">
      <c r="A71" s="530" t="s">
        <v>293</v>
      </c>
      <c r="B71" s="531" t="s">
        <v>480</v>
      </c>
      <c r="C71" s="532" t="s">
        <v>1441</v>
      </c>
      <c r="D71" s="532" t="s">
        <v>1442</v>
      </c>
      <c r="E71" s="531" t="s">
        <v>588</v>
      </c>
      <c r="F71" s="530" t="s">
        <v>482</v>
      </c>
      <c r="G71" s="530" t="s">
        <v>483</v>
      </c>
      <c r="H71" s="530" t="s">
        <v>484</v>
      </c>
      <c r="I71" s="530" t="s">
        <v>485</v>
      </c>
      <c r="J71" s="530" t="s">
        <v>492</v>
      </c>
      <c r="K71" s="530" t="s">
        <v>1064</v>
      </c>
      <c r="L71" s="531" t="s">
        <v>1493</v>
      </c>
      <c r="M71" s="532" t="s">
        <v>1445</v>
      </c>
      <c r="N71" s="532" t="s">
        <v>1318</v>
      </c>
      <c r="O71" s="533"/>
    </row>
    <row r="72" spans="1:15" ht="12.75">
      <c r="A72" s="531"/>
      <c r="B72" s="531"/>
      <c r="C72" s="531"/>
      <c r="D72" s="531"/>
      <c r="E72" s="531"/>
      <c r="F72" s="531">
        <v>10</v>
      </c>
      <c r="G72" s="531">
        <v>10</v>
      </c>
      <c r="H72" s="531">
        <v>10</v>
      </c>
      <c r="I72" s="531">
        <v>10</v>
      </c>
      <c r="J72" s="531">
        <v>10</v>
      </c>
      <c r="K72" s="531">
        <v>50</v>
      </c>
      <c r="L72" s="531"/>
      <c r="M72" s="531"/>
      <c r="N72" s="531"/>
      <c r="O72" s="533"/>
    </row>
    <row r="73" spans="1:15" ht="24">
      <c r="A73" s="538">
        <v>1</v>
      </c>
      <c r="B73" s="538">
        <v>1009</v>
      </c>
      <c r="C73" s="538" t="s">
        <v>1543</v>
      </c>
      <c r="D73" s="538" t="s">
        <v>741</v>
      </c>
      <c r="E73" s="539" t="s">
        <v>619</v>
      </c>
      <c r="F73" s="538">
        <v>3</v>
      </c>
      <c r="G73" s="538">
        <v>1</v>
      </c>
      <c r="H73" s="538">
        <v>0</v>
      </c>
      <c r="I73" s="538">
        <v>0</v>
      </c>
      <c r="J73" s="538">
        <v>4</v>
      </c>
      <c r="K73" s="538">
        <v>8</v>
      </c>
      <c r="L73" s="538" t="s">
        <v>1593</v>
      </c>
      <c r="M73" s="538" t="s">
        <v>486</v>
      </c>
      <c r="N73" s="538"/>
      <c r="O73" s="533"/>
    </row>
    <row r="74" spans="1:15" ht="24">
      <c r="A74" s="538">
        <v>2</v>
      </c>
      <c r="B74" s="538">
        <v>1006</v>
      </c>
      <c r="C74" s="538" t="s">
        <v>505</v>
      </c>
      <c r="D74" s="538" t="s">
        <v>912</v>
      </c>
      <c r="E74" s="539" t="s">
        <v>796</v>
      </c>
      <c r="F74" s="538">
        <v>6</v>
      </c>
      <c r="G74" s="538">
        <v>0</v>
      </c>
      <c r="H74" s="538">
        <v>0</v>
      </c>
      <c r="I74" s="538">
        <v>0</v>
      </c>
      <c r="J74" s="538">
        <v>1</v>
      </c>
      <c r="K74" s="538">
        <v>7</v>
      </c>
      <c r="L74" s="538" t="s">
        <v>1594</v>
      </c>
      <c r="M74" s="538" t="s">
        <v>567</v>
      </c>
      <c r="N74" s="538"/>
      <c r="O74" s="533"/>
    </row>
    <row r="75" spans="1:15" ht="24">
      <c r="A75" s="538">
        <v>2</v>
      </c>
      <c r="B75" s="538">
        <v>1007</v>
      </c>
      <c r="C75" s="538" t="s">
        <v>562</v>
      </c>
      <c r="D75" s="538" t="s">
        <v>719</v>
      </c>
      <c r="E75" s="539" t="s">
        <v>607</v>
      </c>
      <c r="F75" s="538">
        <v>6</v>
      </c>
      <c r="G75" s="538">
        <v>0</v>
      </c>
      <c r="H75" s="538">
        <v>0</v>
      </c>
      <c r="I75" s="538">
        <v>0</v>
      </c>
      <c r="J75" s="538">
        <v>1</v>
      </c>
      <c r="K75" s="538">
        <v>7</v>
      </c>
      <c r="L75" s="538" t="s">
        <v>1594</v>
      </c>
      <c r="M75" s="538" t="s">
        <v>493</v>
      </c>
      <c r="N75" s="538"/>
      <c r="O75" s="533"/>
    </row>
    <row r="76" spans="1:15" ht="24">
      <c r="A76" s="538">
        <v>2</v>
      </c>
      <c r="B76" s="538">
        <v>1013</v>
      </c>
      <c r="C76" s="538" t="s">
        <v>506</v>
      </c>
      <c r="D76" s="538" t="s">
        <v>860</v>
      </c>
      <c r="E76" s="539" t="s">
        <v>701</v>
      </c>
      <c r="F76" s="538">
        <v>4</v>
      </c>
      <c r="G76" s="538">
        <v>0</v>
      </c>
      <c r="H76" s="538">
        <v>2</v>
      </c>
      <c r="I76" s="538">
        <v>0</v>
      </c>
      <c r="J76" s="538">
        <v>1</v>
      </c>
      <c r="K76" s="538">
        <v>7</v>
      </c>
      <c r="L76" s="538" t="s">
        <v>1594</v>
      </c>
      <c r="M76" s="538" t="s">
        <v>430</v>
      </c>
      <c r="N76" s="538"/>
      <c r="O76" s="533"/>
    </row>
    <row r="77" spans="1:15" ht="24">
      <c r="A77" s="531">
        <v>5</v>
      </c>
      <c r="B77" s="531">
        <v>1005</v>
      </c>
      <c r="C77" s="531" t="s">
        <v>1217</v>
      </c>
      <c r="D77" s="531" t="s">
        <v>507</v>
      </c>
      <c r="E77" s="532" t="s">
        <v>720</v>
      </c>
      <c r="F77" s="531">
        <v>4</v>
      </c>
      <c r="G77" s="531">
        <v>0</v>
      </c>
      <c r="H77" s="531">
        <v>0</v>
      </c>
      <c r="I77" s="531">
        <v>1</v>
      </c>
      <c r="J77" s="531">
        <v>1</v>
      </c>
      <c r="K77" s="531">
        <v>6</v>
      </c>
      <c r="L77" s="531"/>
      <c r="M77" s="531" t="s">
        <v>499</v>
      </c>
      <c r="N77" s="531"/>
      <c r="O77" s="533"/>
    </row>
    <row r="78" spans="1:15" ht="24">
      <c r="A78" s="531">
        <v>6</v>
      </c>
      <c r="B78" s="531">
        <v>1008</v>
      </c>
      <c r="C78" s="531" t="s">
        <v>1538</v>
      </c>
      <c r="D78" s="531" t="s">
        <v>622</v>
      </c>
      <c r="E78" s="532" t="s">
        <v>611</v>
      </c>
      <c r="F78" s="531">
        <v>4</v>
      </c>
      <c r="G78" s="531">
        <v>0</v>
      </c>
      <c r="H78" s="531">
        <v>0</v>
      </c>
      <c r="I78" s="531">
        <v>0</v>
      </c>
      <c r="J78" s="531">
        <v>1</v>
      </c>
      <c r="K78" s="531">
        <v>5</v>
      </c>
      <c r="L78" s="531"/>
      <c r="M78" s="531" t="s">
        <v>487</v>
      </c>
      <c r="N78" s="531"/>
      <c r="O78" s="533"/>
    </row>
    <row r="79" spans="1:15" ht="24">
      <c r="A79" s="531">
        <v>6</v>
      </c>
      <c r="B79" s="531">
        <v>1012</v>
      </c>
      <c r="C79" s="531" t="s">
        <v>1565</v>
      </c>
      <c r="D79" s="531" t="s">
        <v>877</v>
      </c>
      <c r="E79" s="532" t="s">
        <v>698</v>
      </c>
      <c r="F79" s="531">
        <v>3</v>
      </c>
      <c r="G79" s="531">
        <v>1</v>
      </c>
      <c r="H79" s="531">
        <v>0</v>
      </c>
      <c r="I79" s="531">
        <v>0</v>
      </c>
      <c r="J79" s="531">
        <v>1</v>
      </c>
      <c r="K79" s="531">
        <v>5</v>
      </c>
      <c r="L79" s="531"/>
      <c r="M79" s="531" t="s">
        <v>454</v>
      </c>
      <c r="N79" s="531"/>
      <c r="O79" s="533"/>
    </row>
    <row r="80" spans="1:15" ht="24">
      <c r="A80" s="531">
        <v>8</v>
      </c>
      <c r="B80" s="531">
        <v>1003</v>
      </c>
      <c r="C80" s="531" t="s">
        <v>556</v>
      </c>
      <c r="D80" s="531" t="s">
        <v>833</v>
      </c>
      <c r="E80" s="532" t="s">
        <v>600</v>
      </c>
      <c r="F80" s="531">
        <v>0</v>
      </c>
      <c r="G80" s="531">
        <v>0.5</v>
      </c>
      <c r="H80" s="531">
        <v>0</v>
      </c>
      <c r="I80" s="531">
        <v>3</v>
      </c>
      <c r="J80" s="531">
        <v>1</v>
      </c>
      <c r="K80" s="531">
        <v>4.5</v>
      </c>
      <c r="L80" s="531"/>
      <c r="M80" s="531" t="s">
        <v>489</v>
      </c>
      <c r="N80" s="531"/>
      <c r="O80" s="533"/>
    </row>
    <row r="81" spans="1:15" ht="24">
      <c r="A81" s="531">
        <v>9</v>
      </c>
      <c r="B81" s="531">
        <v>1002</v>
      </c>
      <c r="C81" s="531" t="s">
        <v>508</v>
      </c>
      <c r="D81" s="531" t="s">
        <v>1719</v>
      </c>
      <c r="E81" s="532" t="s">
        <v>716</v>
      </c>
      <c r="F81" s="531">
        <v>2</v>
      </c>
      <c r="G81" s="531">
        <v>0</v>
      </c>
      <c r="H81" s="531">
        <v>0</v>
      </c>
      <c r="I81" s="531">
        <v>0</v>
      </c>
      <c r="J81" s="531">
        <v>1</v>
      </c>
      <c r="K81" s="531">
        <v>3</v>
      </c>
      <c r="L81" s="531"/>
      <c r="M81" s="531" t="s">
        <v>509</v>
      </c>
      <c r="N81" s="531"/>
      <c r="O81" s="533"/>
    </row>
    <row r="82" spans="1:15" ht="24">
      <c r="A82" s="531">
        <v>11</v>
      </c>
      <c r="B82" s="531">
        <v>1010</v>
      </c>
      <c r="C82" s="531" t="s">
        <v>566</v>
      </c>
      <c r="D82" s="531" t="s">
        <v>622</v>
      </c>
      <c r="E82" s="532" t="s">
        <v>723</v>
      </c>
      <c r="F82" s="531">
        <v>0</v>
      </c>
      <c r="G82" s="531">
        <v>0</v>
      </c>
      <c r="H82" s="531">
        <v>0</v>
      </c>
      <c r="I82" s="531">
        <v>0</v>
      </c>
      <c r="J82" s="531">
        <v>0</v>
      </c>
      <c r="K82" s="531">
        <v>0</v>
      </c>
      <c r="L82" s="531"/>
      <c r="M82" s="531" t="s">
        <v>538</v>
      </c>
      <c r="N82" s="531"/>
      <c r="O82" s="533"/>
    </row>
    <row r="83" spans="1:15" ht="24">
      <c r="A83" s="531">
        <v>11</v>
      </c>
      <c r="B83" s="531">
        <v>1011</v>
      </c>
      <c r="C83" s="531" t="s">
        <v>1273</v>
      </c>
      <c r="D83" s="531" t="s">
        <v>1069</v>
      </c>
      <c r="E83" s="532" t="s">
        <v>623</v>
      </c>
      <c r="F83" s="531">
        <v>0</v>
      </c>
      <c r="G83" s="531">
        <v>0</v>
      </c>
      <c r="H83" s="531">
        <v>0</v>
      </c>
      <c r="I83" s="531">
        <v>0</v>
      </c>
      <c r="J83" s="531">
        <v>0</v>
      </c>
      <c r="K83" s="531">
        <v>0</v>
      </c>
      <c r="L83" s="531"/>
      <c r="M83" s="531" t="s">
        <v>458</v>
      </c>
      <c r="N83" s="531"/>
      <c r="O83" s="533"/>
    </row>
    <row r="84" spans="1:15" ht="24">
      <c r="A84" s="531"/>
      <c r="B84" s="531">
        <v>1001</v>
      </c>
      <c r="C84" s="531" t="s">
        <v>557</v>
      </c>
      <c r="D84" s="531" t="s">
        <v>1069</v>
      </c>
      <c r="E84" s="532" t="s">
        <v>592</v>
      </c>
      <c r="F84" s="531"/>
      <c r="G84" s="531"/>
      <c r="H84" s="531"/>
      <c r="I84" s="531"/>
      <c r="J84" s="531"/>
      <c r="K84" s="531"/>
      <c r="L84" s="531" t="s">
        <v>990</v>
      </c>
      <c r="M84" s="531" t="s">
        <v>498</v>
      </c>
      <c r="N84" s="531"/>
      <c r="O84" s="533"/>
    </row>
    <row r="85" spans="1:15" ht="24">
      <c r="A85" s="531"/>
      <c r="B85" s="531">
        <v>1004</v>
      </c>
      <c r="C85" s="531" t="s">
        <v>1270</v>
      </c>
      <c r="D85" s="531" t="s">
        <v>1271</v>
      </c>
      <c r="E85" s="532" t="s">
        <v>603</v>
      </c>
      <c r="F85" s="531"/>
      <c r="G85" s="531"/>
      <c r="H85" s="531"/>
      <c r="I85" s="531"/>
      <c r="J85" s="531"/>
      <c r="K85" s="531"/>
      <c r="L85" s="531" t="s">
        <v>990</v>
      </c>
      <c r="M85" s="531" t="s">
        <v>418</v>
      </c>
      <c r="N85" s="531" t="s">
        <v>1594</v>
      </c>
      <c r="O85" s="533"/>
    </row>
    <row r="86" spans="1:15" ht="12.75">
      <c r="A86" s="534" t="s">
        <v>569</v>
      </c>
      <c r="B86" s="534"/>
      <c r="C86" s="534"/>
      <c r="D86" s="534"/>
      <c r="E86" s="534"/>
      <c r="F86" s="534"/>
      <c r="G86" s="534"/>
      <c r="H86" s="534"/>
      <c r="I86" s="534"/>
      <c r="J86" s="534"/>
      <c r="K86" s="534"/>
      <c r="L86" s="534"/>
      <c r="M86" s="534"/>
      <c r="N86" s="534"/>
      <c r="O86" s="533"/>
    </row>
    <row r="87" spans="1:15" ht="48">
      <c r="A87" s="530" t="s">
        <v>293</v>
      </c>
      <c r="B87" s="531" t="s">
        <v>480</v>
      </c>
      <c r="C87" s="532" t="s">
        <v>1441</v>
      </c>
      <c r="D87" s="532" t="s">
        <v>1442</v>
      </c>
      <c r="E87" s="531" t="s">
        <v>588</v>
      </c>
      <c r="F87" s="530" t="s">
        <v>482</v>
      </c>
      <c r="G87" s="530" t="s">
        <v>483</v>
      </c>
      <c r="H87" s="530" t="s">
        <v>484</v>
      </c>
      <c r="I87" s="530" t="s">
        <v>485</v>
      </c>
      <c r="J87" s="530" t="s">
        <v>492</v>
      </c>
      <c r="K87" s="530" t="s">
        <v>1064</v>
      </c>
      <c r="L87" s="531" t="s">
        <v>1493</v>
      </c>
      <c r="M87" s="532" t="s">
        <v>1445</v>
      </c>
      <c r="N87" s="532" t="s">
        <v>1318</v>
      </c>
      <c r="O87" s="533"/>
    </row>
    <row r="88" spans="1:15" ht="12.75">
      <c r="A88" s="531"/>
      <c r="B88" s="531"/>
      <c r="C88" s="531"/>
      <c r="D88" s="531"/>
      <c r="E88" s="531"/>
      <c r="F88" s="531">
        <v>10</v>
      </c>
      <c r="G88" s="531">
        <v>10</v>
      </c>
      <c r="H88" s="531">
        <v>10</v>
      </c>
      <c r="I88" s="531">
        <v>10</v>
      </c>
      <c r="J88" s="531">
        <v>10</v>
      </c>
      <c r="K88" s="531">
        <v>50</v>
      </c>
      <c r="L88" s="531"/>
      <c r="M88" s="531"/>
      <c r="N88" s="531"/>
      <c r="O88" s="533"/>
    </row>
    <row r="89" spans="1:15" ht="24">
      <c r="A89" s="538">
        <v>1</v>
      </c>
      <c r="B89" s="538">
        <v>1114</v>
      </c>
      <c r="C89" s="538" t="s">
        <v>1305</v>
      </c>
      <c r="D89" s="538" t="s">
        <v>1230</v>
      </c>
      <c r="E89" s="539" t="s">
        <v>730</v>
      </c>
      <c r="F89" s="538">
        <v>0</v>
      </c>
      <c r="G89" s="538">
        <v>1</v>
      </c>
      <c r="H89" s="538">
        <v>1</v>
      </c>
      <c r="I89" s="538">
        <v>4</v>
      </c>
      <c r="J89" s="538">
        <v>3</v>
      </c>
      <c r="K89" s="538">
        <v>9</v>
      </c>
      <c r="L89" s="538" t="s">
        <v>1593</v>
      </c>
      <c r="M89" s="538" t="s">
        <v>437</v>
      </c>
      <c r="N89" s="538"/>
      <c r="O89" s="533"/>
    </row>
    <row r="90" spans="1:15" ht="24">
      <c r="A90" s="538">
        <v>2</v>
      </c>
      <c r="B90" s="538">
        <v>1107</v>
      </c>
      <c r="C90" s="538" t="s">
        <v>1274</v>
      </c>
      <c r="D90" s="538" t="s">
        <v>599</v>
      </c>
      <c r="E90" s="539" t="s">
        <v>619</v>
      </c>
      <c r="F90" s="538">
        <v>1</v>
      </c>
      <c r="G90" s="538">
        <v>0</v>
      </c>
      <c r="H90" s="538">
        <v>3</v>
      </c>
      <c r="I90" s="538">
        <v>0</v>
      </c>
      <c r="J90" s="538">
        <v>0</v>
      </c>
      <c r="K90" s="538">
        <v>4</v>
      </c>
      <c r="L90" s="538" t="s">
        <v>1594</v>
      </c>
      <c r="M90" s="538" t="s">
        <v>486</v>
      </c>
      <c r="N90" s="538" t="s">
        <v>1323</v>
      </c>
      <c r="O90" s="533"/>
    </row>
    <row r="91" spans="1:15" ht="24">
      <c r="A91" s="538">
        <v>3</v>
      </c>
      <c r="B91" s="538">
        <v>1105</v>
      </c>
      <c r="C91" s="538" t="s">
        <v>1510</v>
      </c>
      <c r="D91" s="538" t="s">
        <v>1104</v>
      </c>
      <c r="E91" s="539" t="s">
        <v>607</v>
      </c>
      <c r="F91" s="538">
        <v>0</v>
      </c>
      <c r="G91" s="538">
        <v>0</v>
      </c>
      <c r="H91" s="538">
        <v>3</v>
      </c>
      <c r="I91" s="538">
        <v>0</v>
      </c>
      <c r="J91" s="538">
        <v>0</v>
      </c>
      <c r="K91" s="538">
        <v>3</v>
      </c>
      <c r="L91" s="538" t="s">
        <v>1594</v>
      </c>
      <c r="M91" s="538" t="s">
        <v>493</v>
      </c>
      <c r="N91" s="538"/>
      <c r="O91" s="533"/>
    </row>
    <row r="92" spans="1:15" ht="24">
      <c r="A92" s="531">
        <v>4</v>
      </c>
      <c r="B92" s="531">
        <v>1110</v>
      </c>
      <c r="C92" s="531" t="s">
        <v>813</v>
      </c>
      <c r="D92" s="531" t="s">
        <v>1150</v>
      </c>
      <c r="E92" s="532" t="s">
        <v>623</v>
      </c>
      <c r="F92" s="531">
        <v>0</v>
      </c>
      <c r="G92" s="531">
        <v>0</v>
      </c>
      <c r="H92" s="531">
        <v>1</v>
      </c>
      <c r="I92" s="531">
        <v>1</v>
      </c>
      <c r="J92" s="531">
        <v>0</v>
      </c>
      <c r="K92" s="531">
        <v>2</v>
      </c>
      <c r="L92" s="531"/>
      <c r="M92" s="531" t="s">
        <v>458</v>
      </c>
      <c r="N92" s="531"/>
      <c r="O92" s="533"/>
    </row>
    <row r="93" spans="1:15" ht="24">
      <c r="A93" s="531">
        <v>5</v>
      </c>
      <c r="B93" s="531">
        <v>1102</v>
      </c>
      <c r="C93" s="531" t="s">
        <v>911</v>
      </c>
      <c r="D93" s="531" t="s">
        <v>912</v>
      </c>
      <c r="E93" s="532" t="s">
        <v>600</v>
      </c>
      <c r="F93" s="531">
        <v>0</v>
      </c>
      <c r="G93" s="531">
        <v>0</v>
      </c>
      <c r="H93" s="531">
        <v>1</v>
      </c>
      <c r="I93" s="531">
        <v>0</v>
      </c>
      <c r="J93" s="531">
        <v>0</v>
      </c>
      <c r="K93" s="531">
        <v>1</v>
      </c>
      <c r="L93" s="531"/>
      <c r="M93" s="531" t="s">
        <v>489</v>
      </c>
      <c r="N93" s="531"/>
      <c r="O93" s="533"/>
    </row>
    <row r="94" spans="1:15" ht="24">
      <c r="A94" s="531">
        <v>5</v>
      </c>
      <c r="B94" s="531">
        <v>1103</v>
      </c>
      <c r="C94" s="531" t="s">
        <v>510</v>
      </c>
      <c r="D94" s="531" t="s">
        <v>1378</v>
      </c>
      <c r="E94" s="532" t="s">
        <v>603</v>
      </c>
      <c r="F94" s="531">
        <v>0</v>
      </c>
      <c r="G94" s="531">
        <v>0</v>
      </c>
      <c r="H94" s="531">
        <v>1</v>
      </c>
      <c r="I94" s="531">
        <v>0</v>
      </c>
      <c r="J94" s="531">
        <v>0</v>
      </c>
      <c r="K94" s="531">
        <v>1</v>
      </c>
      <c r="L94" s="531"/>
      <c r="M94" s="531" t="s">
        <v>418</v>
      </c>
      <c r="N94" s="531"/>
      <c r="O94" s="533"/>
    </row>
    <row r="95" spans="1:15" ht="24">
      <c r="A95" s="531">
        <v>5</v>
      </c>
      <c r="B95" s="531">
        <v>1104</v>
      </c>
      <c r="C95" s="531" t="s">
        <v>572</v>
      </c>
      <c r="D95" s="531" t="s">
        <v>610</v>
      </c>
      <c r="E95" s="532" t="s">
        <v>720</v>
      </c>
      <c r="F95" s="531">
        <v>1</v>
      </c>
      <c r="G95" s="531">
        <v>0</v>
      </c>
      <c r="H95" s="531">
        <v>0</v>
      </c>
      <c r="I95" s="531">
        <v>0</v>
      </c>
      <c r="J95" s="531">
        <v>0</v>
      </c>
      <c r="K95" s="531">
        <v>1</v>
      </c>
      <c r="L95" s="531"/>
      <c r="M95" s="531" t="s">
        <v>499</v>
      </c>
      <c r="N95" s="531"/>
      <c r="O95" s="533"/>
    </row>
    <row r="96" spans="1:15" ht="24">
      <c r="A96" s="531">
        <v>5</v>
      </c>
      <c r="B96" s="531">
        <v>1106</v>
      </c>
      <c r="C96" s="531" t="s">
        <v>511</v>
      </c>
      <c r="D96" s="531" t="s">
        <v>1378</v>
      </c>
      <c r="E96" s="532" t="s">
        <v>615</v>
      </c>
      <c r="F96" s="531">
        <v>0</v>
      </c>
      <c r="G96" s="531">
        <v>0</v>
      </c>
      <c r="H96" s="531">
        <v>1</v>
      </c>
      <c r="I96" s="531">
        <v>0</v>
      </c>
      <c r="J96" s="531">
        <v>0</v>
      </c>
      <c r="K96" s="531">
        <v>1</v>
      </c>
      <c r="L96" s="531"/>
      <c r="M96" s="531" t="s">
        <v>491</v>
      </c>
      <c r="N96" s="531"/>
      <c r="O96" s="533"/>
    </row>
    <row r="97" spans="1:15" ht="24">
      <c r="A97" s="531">
        <v>5</v>
      </c>
      <c r="B97" s="531">
        <v>1111</v>
      </c>
      <c r="C97" s="531" t="s">
        <v>1306</v>
      </c>
      <c r="D97" s="531" t="s">
        <v>871</v>
      </c>
      <c r="E97" s="532" t="s">
        <v>698</v>
      </c>
      <c r="F97" s="531">
        <v>0</v>
      </c>
      <c r="G97" s="531">
        <v>0</v>
      </c>
      <c r="H97" s="531">
        <v>1</v>
      </c>
      <c r="I97" s="531">
        <v>0</v>
      </c>
      <c r="J97" s="531">
        <v>0</v>
      </c>
      <c r="K97" s="531">
        <v>1</v>
      </c>
      <c r="L97" s="531"/>
      <c r="M97" s="531" t="s">
        <v>454</v>
      </c>
      <c r="N97" s="531"/>
      <c r="O97" s="533"/>
    </row>
    <row r="98" spans="1:15" ht="24">
      <c r="A98" s="531">
        <v>10</v>
      </c>
      <c r="B98" s="531">
        <v>1101</v>
      </c>
      <c r="C98" s="531" t="s">
        <v>512</v>
      </c>
      <c r="D98" s="531" t="s">
        <v>868</v>
      </c>
      <c r="E98" s="532" t="s">
        <v>716</v>
      </c>
      <c r="F98" s="531">
        <v>0</v>
      </c>
      <c r="G98" s="531">
        <v>0</v>
      </c>
      <c r="H98" s="531">
        <v>0</v>
      </c>
      <c r="I98" s="531">
        <v>0</v>
      </c>
      <c r="J98" s="531">
        <v>0</v>
      </c>
      <c r="K98" s="531">
        <v>0</v>
      </c>
      <c r="L98" s="531"/>
      <c r="M98" s="531" t="s">
        <v>509</v>
      </c>
      <c r="N98" s="531"/>
      <c r="O98" s="533"/>
    </row>
    <row r="99" spans="1:15" ht="24">
      <c r="A99" s="531">
        <v>11</v>
      </c>
      <c r="B99" s="531">
        <v>1109</v>
      </c>
      <c r="C99" s="531" t="s">
        <v>513</v>
      </c>
      <c r="D99" s="531" t="s">
        <v>1165</v>
      </c>
      <c r="E99" s="532" t="s">
        <v>723</v>
      </c>
      <c r="F99" s="531">
        <v>0</v>
      </c>
      <c r="G99" s="531">
        <v>0</v>
      </c>
      <c r="H99" s="531">
        <v>0</v>
      </c>
      <c r="I99" s="531">
        <v>0</v>
      </c>
      <c r="J99" s="531">
        <v>0</v>
      </c>
      <c r="K99" s="531">
        <v>0</v>
      </c>
      <c r="L99" s="531"/>
      <c r="M99" s="531" t="s">
        <v>538</v>
      </c>
      <c r="N99" s="531"/>
      <c r="O99" s="533"/>
    </row>
    <row r="100" spans="1:15" ht="24">
      <c r="A100" s="531">
        <v>12</v>
      </c>
      <c r="B100" s="531">
        <v>1112</v>
      </c>
      <c r="C100" s="531" t="s">
        <v>514</v>
      </c>
      <c r="D100" s="531" t="s">
        <v>515</v>
      </c>
      <c r="E100" s="532" t="s">
        <v>701</v>
      </c>
      <c r="F100" s="531">
        <v>0</v>
      </c>
      <c r="G100" s="531">
        <v>0</v>
      </c>
      <c r="H100" s="531">
        <v>0</v>
      </c>
      <c r="I100" s="531">
        <v>0</v>
      </c>
      <c r="J100" s="531">
        <v>0</v>
      </c>
      <c r="K100" s="531">
        <v>0</v>
      </c>
      <c r="L100" s="531"/>
      <c r="M100" s="531" t="s">
        <v>430</v>
      </c>
      <c r="N100" s="531"/>
      <c r="O100" s="533"/>
    </row>
    <row r="101" spans="1:15" ht="24">
      <c r="A101" s="531"/>
      <c r="B101" s="531">
        <v>1108</v>
      </c>
      <c r="C101" s="531" t="s">
        <v>578</v>
      </c>
      <c r="D101" s="531" t="s">
        <v>1127</v>
      </c>
      <c r="E101" s="532" t="s">
        <v>619</v>
      </c>
      <c r="F101" s="531"/>
      <c r="G101" s="531"/>
      <c r="H101" s="531"/>
      <c r="I101" s="531"/>
      <c r="J101" s="531"/>
      <c r="K101" s="531"/>
      <c r="L101" s="531" t="s">
        <v>990</v>
      </c>
      <c r="M101" s="531" t="s">
        <v>486</v>
      </c>
      <c r="N101" s="531"/>
      <c r="O101" s="533"/>
    </row>
    <row r="102" spans="1:15" ht="24">
      <c r="A102" s="531"/>
      <c r="B102" s="531">
        <v>1113</v>
      </c>
      <c r="C102" s="531" t="s">
        <v>516</v>
      </c>
      <c r="D102" s="531" t="s">
        <v>1596</v>
      </c>
      <c r="E102" s="532" t="s">
        <v>807</v>
      </c>
      <c r="F102" s="531"/>
      <c r="G102" s="531"/>
      <c r="H102" s="531"/>
      <c r="I102" s="531"/>
      <c r="J102" s="531"/>
      <c r="K102" s="531"/>
      <c r="L102" s="531" t="s">
        <v>990</v>
      </c>
      <c r="M102" s="531" t="s">
        <v>584</v>
      </c>
      <c r="N102" s="531"/>
      <c r="O102" s="533"/>
    </row>
    <row r="103" spans="1:15" ht="12.75">
      <c r="A103" s="534"/>
      <c r="B103" s="534"/>
      <c r="C103" s="534"/>
      <c r="D103" s="534"/>
      <c r="E103" s="534"/>
      <c r="F103" s="534"/>
      <c r="G103" s="534"/>
      <c r="H103" s="534"/>
      <c r="I103" s="534"/>
      <c r="J103" s="534"/>
      <c r="K103" s="534"/>
      <c r="L103" s="534"/>
      <c r="M103" s="534"/>
      <c r="N103" s="534"/>
      <c r="O103" s="533"/>
    </row>
    <row r="104" spans="1:15" ht="12.75">
      <c r="A104" s="534"/>
      <c r="B104" s="534"/>
      <c r="C104" s="534"/>
      <c r="D104" s="534"/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3"/>
    </row>
    <row r="105" spans="1:15" ht="12.75">
      <c r="A105" s="534"/>
      <c r="B105" s="534"/>
      <c r="C105" s="534"/>
      <c r="D105" s="534"/>
      <c r="E105" s="534"/>
      <c r="F105" s="534"/>
      <c r="G105" s="534"/>
      <c r="H105" s="534"/>
      <c r="I105" s="534"/>
      <c r="J105" s="534"/>
      <c r="K105" s="534"/>
      <c r="L105" s="534"/>
      <c r="M105" s="534"/>
      <c r="N105" s="534"/>
      <c r="O105" s="533"/>
    </row>
    <row r="106" spans="1:15" ht="12.75">
      <c r="A106" s="534"/>
      <c r="B106" s="534"/>
      <c r="C106" s="534"/>
      <c r="D106" s="534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3"/>
    </row>
    <row r="107" spans="1:15" ht="12.75">
      <c r="A107" s="534"/>
      <c r="B107" s="534"/>
      <c r="C107" s="534"/>
      <c r="D107" s="534"/>
      <c r="E107" s="534"/>
      <c r="F107" s="534"/>
      <c r="G107" s="534"/>
      <c r="H107" s="534"/>
      <c r="I107" s="534"/>
      <c r="J107" s="534"/>
      <c r="K107" s="534"/>
      <c r="L107" s="534"/>
      <c r="M107" s="534"/>
      <c r="N107" s="534"/>
      <c r="O107" s="533"/>
    </row>
    <row r="108" spans="1:15" ht="12.75">
      <c r="A108" s="534"/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3"/>
    </row>
    <row r="109" spans="1:15" ht="12.75">
      <c r="A109" s="534"/>
      <c r="B109" s="534"/>
      <c r="C109" s="534"/>
      <c r="D109" s="534"/>
      <c r="E109" s="534"/>
      <c r="F109" s="534"/>
      <c r="G109" s="534"/>
      <c r="H109" s="534"/>
      <c r="I109" s="534"/>
      <c r="J109" s="534"/>
      <c r="K109" s="534"/>
      <c r="L109" s="534"/>
      <c r="M109" s="534"/>
      <c r="N109" s="534"/>
      <c r="O109" s="533"/>
    </row>
    <row r="110" spans="1:15" ht="12.75">
      <c r="A110" s="534"/>
      <c r="B110" s="534"/>
      <c r="C110" s="534"/>
      <c r="D110" s="534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3"/>
    </row>
    <row r="111" spans="1:15" ht="12.75">
      <c r="A111" s="534"/>
      <c r="B111" s="534"/>
      <c r="C111" s="534"/>
      <c r="D111" s="534"/>
      <c r="E111" s="534"/>
      <c r="F111" s="534"/>
      <c r="G111" s="534"/>
      <c r="H111" s="534"/>
      <c r="I111" s="534"/>
      <c r="J111" s="534"/>
      <c r="K111" s="534"/>
      <c r="L111" s="534"/>
      <c r="M111" s="534"/>
      <c r="N111" s="534"/>
      <c r="O111" s="533"/>
    </row>
    <row r="112" spans="1:15" ht="12.75">
      <c r="A112" s="534"/>
      <c r="B112" s="534"/>
      <c r="C112" s="534"/>
      <c r="D112" s="534"/>
      <c r="E112" s="534"/>
      <c r="F112" s="534"/>
      <c r="G112" s="534"/>
      <c r="H112" s="534"/>
      <c r="I112" s="534"/>
      <c r="J112" s="534"/>
      <c r="K112" s="534"/>
      <c r="L112" s="534"/>
      <c r="M112" s="534"/>
      <c r="N112" s="534"/>
      <c r="O112" s="533"/>
    </row>
    <row r="113" spans="1:15" ht="12.75">
      <c r="A113" s="534"/>
      <c r="B113" s="534"/>
      <c r="C113" s="534"/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3"/>
    </row>
    <row r="114" spans="1:15" ht="12.75">
      <c r="A114" s="534"/>
      <c r="B114" s="534"/>
      <c r="C114" s="534"/>
      <c r="D114" s="534"/>
      <c r="E114" s="534"/>
      <c r="F114" s="534"/>
      <c r="G114" s="534"/>
      <c r="H114" s="534"/>
      <c r="I114" s="534"/>
      <c r="J114" s="534"/>
      <c r="K114" s="534"/>
      <c r="L114" s="534"/>
      <c r="M114" s="534"/>
      <c r="N114" s="534"/>
      <c r="O114" s="533"/>
    </row>
    <row r="115" spans="1:15" ht="12.75">
      <c r="A115" s="534"/>
      <c r="B115" s="534"/>
      <c r="C115" s="534"/>
      <c r="D115" s="534"/>
      <c r="E115" s="534"/>
      <c r="F115" s="534"/>
      <c r="G115" s="534"/>
      <c r="H115" s="534"/>
      <c r="I115" s="534"/>
      <c r="J115" s="534"/>
      <c r="K115" s="534"/>
      <c r="L115" s="534"/>
      <c r="M115" s="534"/>
      <c r="N115" s="534"/>
      <c r="O115" s="533"/>
    </row>
    <row r="116" spans="1:15" ht="12.75">
      <c r="A116" s="534"/>
      <c r="B116" s="534"/>
      <c r="C116" s="534"/>
      <c r="D116" s="534"/>
      <c r="E116" s="534"/>
      <c r="F116" s="534"/>
      <c r="G116" s="534"/>
      <c r="H116" s="534"/>
      <c r="I116" s="534"/>
      <c r="J116" s="534"/>
      <c r="K116" s="534"/>
      <c r="L116" s="534"/>
      <c r="M116" s="534"/>
      <c r="N116" s="534"/>
      <c r="O116" s="533"/>
    </row>
    <row r="117" spans="1:15" ht="12.75">
      <c r="A117" s="534"/>
      <c r="B117" s="534"/>
      <c r="C117" s="534"/>
      <c r="D117" s="534"/>
      <c r="E117" s="534"/>
      <c r="F117" s="534"/>
      <c r="G117" s="534"/>
      <c r="H117" s="534"/>
      <c r="I117" s="534"/>
      <c r="J117" s="534"/>
      <c r="K117" s="534"/>
      <c r="L117" s="534"/>
      <c r="M117" s="534"/>
      <c r="N117" s="534"/>
      <c r="O117" s="533"/>
    </row>
    <row r="118" spans="1:15" ht="12.75">
      <c r="A118" s="534"/>
      <c r="B118" s="534"/>
      <c r="C118" s="534"/>
      <c r="D118" s="534"/>
      <c r="E118" s="534"/>
      <c r="F118" s="534"/>
      <c r="G118" s="534"/>
      <c r="H118" s="534"/>
      <c r="I118" s="534"/>
      <c r="J118" s="534"/>
      <c r="K118" s="534"/>
      <c r="L118" s="534"/>
      <c r="M118" s="534"/>
      <c r="N118" s="534"/>
      <c r="O118" s="533"/>
    </row>
    <row r="119" spans="1:15" ht="12.75">
      <c r="A119" s="534"/>
      <c r="B119" s="534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3"/>
    </row>
    <row r="120" spans="1:15" ht="12.75">
      <c r="A120" s="534"/>
      <c r="B120" s="534"/>
      <c r="C120" s="534"/>
      <c r="D120" s="534"/>
      <c r="E120" s="534"/>
      <c r="F120" s="534"/>
      <c r="G120" s="534"/>
      <c r="H120" s="534"/>
      <c r="I120" s="534"/>
      <c r="J120" s="534"/>
      <c r="K120" s="534"/>
      <c r="L120" s="534"/>
      <c r="M120" s="534"/>
      <c r="N120" s="534"/>
      <c r="O120" s="533"/>
    </row>
    <row r="121" spans="1:15" ht="12.75">
      <c r="A121" s="534"/>
      <c r="B121" s="534"/>
      <c r="C121" s="534"/>
      <c r="D121" s="534"/>
      <c r="E121" s="534"/>
      <c r="F121" s="534"/>
      <c r="G121" s="534"/>
      <c r="H121" s="534"/>
      <c r="I121" s="534"/>
      <c r="J121" s="534"/>
      <c r="K121" s="534"/>
      <c r="L121" s="534"/>
      <c r="M121" s="534"/>
      <c r="N121" s="534"/>
      <c r="O121" s="533"/>
    </row>
    <row r="122" spans="1:15" ht="12.75">
      <c r="A122" s="534"/>
      <c r="B122" s="534"/>
      <c r="C122" s="534"/>
      <c r="D122" s="534"/>
      <c r="E122" s="534"/>
      <c r="F122" s="534"/>
      <c r="G122" s="534"/>
      <c r="H122" s="534"/>
      <c r="I122" s="534"/>
      <c r="J122" s="534"/>
      <c r="K122" s="534"/>
      <c r="L122" s="534"/>
      <c r="M122" s="534"/>
      <c r="N122" s="534"/>
      <c r="O122" s="533"/>
    </row>
    <row r="123" spans="1:15" ht="12.75">
      <c r="A123" s="534"/>
      <c r="B123" s="534"/>
      <c r="C123" s="534"/>
      <c r="D123" s="534"/>
      <c r="E123" s="534"/>
      <c r="F123" s="534"/>
      <c r="G123" s="534"/>
      <c r="H123" s="534"/>
      <c r="I123" s="534"/>
      <c r="J123" s="534"/>
      <c r="K123" s="534"/>
      <c r="L123" s="534"/>
      <c r="M123" s="534"/>
      <c r="N123" s="534"/>
      <c r="O123" s="533"/>
    </row>
    <row r="124" spans="1:15" ht="12.75">
      <c r="A124" s="534"/>
      <c r="B124" s="534"/>
      <c r="C124" s="534"/>
      <c r="D124" s="534"/>
      <c r="E124" s="534"/>
      <c r="F124" s="534"/>
      <c r="G124" s="534"/>
      <c r="H124" s="534"/>
      <c r="I124" s="534"/>
      <c r="J124" s="534"/>
      <c r="K124" s="534"/>
      <c r="L124" s="534"/>
      <c r="M124" s="534"/>
      <c r="N124" s="534"/>
      <c r="O124" s="533"/>
    </row>
    <row r="125" spans="1:15" ht="12.75">
      <c r="A125" s="534"/>
      <c r="B125" s="534"/>
      <c r="C125" s="534"/>
      <c r="D125" s="534"/>
      <c r="E125" s="534"/>
      <c r="F125" s="534"/>
      <c r="G125" s="534"/>
      <c r="H125" s="534"/>
      <c r="I125" s="534"/>
      <c r="J125" s="534"/>
      <c r="K125" s="534"/>
      <c r="L125" s="534"/>
      <c r="M125" s="534"/>
      <c r="N125" s="534"/>
      <c r="O125" s="533"/>
    </row>
    <row r="126" spans="1:15" ht="12.75">
      <c r="A126" s="534"/>
      <c r="B126" s="534"/>
      <c r="C126" s="534"/>
      <c r="D126" s="534"/>
      <c r="E126" s="53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3"/>
    </row>
    <row r="127" spans="1:15" ht="12.75">
      <c r="A127" s="534"/>
      <c r="B127" s="534"/>
      <c r="C127" s="534"/>
      <c r="D127" s="534"/>
      <c r="E127" s="534"/>
      <c r="F127" s="534"/>
      <c r="G127" s="534"/>
      <c r="H127" s="534"/>
      <c r="I127" s="534"/>
      <c r="J127" s="534"/>
      <c r="K127" s="534"/>
      <c r="L127" s="534"/>
      <c r="M127" s="534"/>
      <c r="N127" s="534"/>
      <c r="O127" s="533"/>
    </row>
    <row r="128" spans="1:15" ht="12.75">
      <c r="A128" s="534"/>
      <c r="B128" s="534"/>
      <c r="C128" s="534"/>
      <c r="D128" s="534"/>
      <c r="E128" s="534"/>
      <c r="F128" s="534"/>
      <c r="G128" s="534"/>
      <c r="H128" s="534"/>
      <c r="I128" s="534"/>
      <c r="J128" s="534"/>
      <c r="K128" s="534"/>
      <c r="L128" s="534"/>
      <c r="M128" s="534"/>
      <c r="N128" s="534"/>
      <c r="O128" s="533"/>
    </row>
    <row r="129" spans="1:15" ht="12.75">
      <c r="A129" s="534"/>
      <c r="B129" s="534"/>
      <c r="C129" s="534"/>
      <c r="D129" s="534"/>
      <c r="E129" s="534"/>
      <c r="F129" s="534"/>
      <c r="G129" s="534"/>
      <c r="H129" s="534"/>
      <c r="I129" s="534"/>
      <c r="J129" s="534"/>
      <c r="K129" s="534"/>
      <c r="L129" s="534"/>
      <c r="M129" s="534"/>
      <c r="N129" s="534"/>
      <c r="O129" s="533"/>
    </row>
    <row r="130" spans="1:15" ht="12.75">
      <c r="A130" s="534"/>
      <c r="B130" s="534"/>
      <c r="C130" s="534"/>
      <c r="D130" s="534"/>
      <c r="E130" s="534"/>
      <c r="F130" s="534"/>
      <c r="G130" s="534"/>
      <c r="H130" s="534"/>
      <c r="I130" s="534"/>
      <c r="J130" s="534"/>
      <c r="K130" s="534"/>
      <c r="L130" s="534"/>
      <c r="M130" s="534"/>
      <c r="N130" s="534"/>
      <c r="O130" s="533"/>
    </row>
    <row r="131" spans="1:15" ht="12.75">
      <c r="A131" s="534"/>
      <c r="B131" s="534"/>
      <c r="C131" s="534"/>
      <c r="D131" s="534"/>
      <c r="E131" s="534"/>
      <c r="F131" s="534"/>
      <c r="G131" s="534"/>
      <c r="H131" s="534"/>
      <c r="I131" s="534"/>
      <c r="J131" s="534"/>
      <c r="K131" s="534"/>
      <c r="L131" s="534"/>
      <c r="M131" s="534"/>
      <c r="N131" s="534"/>
      <c r="O131" s="533"/>
    </row>
    <row r="132" spans="1:15" ht="12.75">
      <c r="A132" s="533"/>
      <c r="B132" s="533"/>
      <c r="C132" s="533"/>
      <c r="D132" s="533"/>
      <c r="E132" s="533"/>
      <c r="F132" s="533"/>
      <c r="G132" s="533"/>
      <c r="H132" s="533"/>
      <c r="I132" s="533"/>
      <c r="J132" s="533"/>
      <c r="K132" s="533"/>
      <c r="L132" s="533"/>
      <c r="M132" s="533"/>
      <c r="N132" s="533"/>
      <c r="O132" s="533"/>
    </row>
    <row r="133" spans="1:15" ht="12.75">
      <c r="A133" s="533"/>
      <c r="B133" s="533"/>
      <c r="C133" s="533"/>
      <c r="D133" s="533"/>
      <c r="E133" s="533"/>
      <c r="F133" s="533"/>
      <c r="G133" s="533"/>
      <c r="H133" s="533"/>
      <c r="I133" s="533"/>
      <c r="J133" s="533"/>
      <c r="K133" s="533"/>
      <c r="L133" s="533"/>
      <c r="M133" s="533"/>
      <c r="N133" s="533"/>
      <c r="O133" s="533"/>
    </row>
    <row r="134" spans="1:15" ht="12.75">
      <c r="A134" s="533"/>
      <c r="B134" s="533"/>
      <c r="C134" s="533"/>
      <c r="D134" s="533"/>
      <c r="E134" s="533"/>
      <c r="F134" s="533"/>
      <c r="G134" s="533"/>
      <c r="H134" s="533"/>
      <c r="I134" s="533"/>
      <c r="J134" s="533"/>
      <c r="K134" s="533"/>
      <c r="L134" s="533"/>
      <c r="M134" s="533"/>
      <c r="N134" s="533"/>
      <c r="O134" s="533"/>
    </row>
    <row r="135" spans="1:15" ht="12.75">
      <c r="A135" s="533"/>
      <c r="B135" s="533"/>
      <c r="C135" s="533"/>
      <c r="D135" s="533"/>
      <c r="E135" s="533"/>
      <c r="F135" s="533"/>
      <c r="G135" s="533"/>
      <c r="H135" s="533"/>
      <c r="I135" s="533"/>
      <c r="J135" s="533"/>
      <c r="K135" s="533"/>
      <c r="L135" s="533"/>
      <c r="M135" s="533"/>
      <c r="N135" s="533"/>
      <c r="O135" s="533"/>
    </row>
    <row r="136" spans="1:15" ht="12.75">
      <c r="A136" s="533"/>
      <c r="B136" s="533"/>
      <c r="C136" s="533"/>
      <c r="D136" s="533"/>
      <c r="E136" s="533"/>
      <c r="F136" s="533"/>
      <c r="G136" s="533"/>
      <c r="H136" s="533"/>
      <c r="I136" s="533"/>
      <c r="J136" s="533"/>
      <c r="K136" s="533"/>
      <c r="L136" s="533"/>
      <c r="M136" s="533"/>
      <c r="N136" s="533"/>
      <c r="O136" s="533"/>
    </row>
    <row r="137" spans="1:15" ht="12.75">
      <c r="A137" s="533"/>
      <c r="B137" s="533"/>
      <c r="C137" s="533"/>
      <c r="D137" s="533"/>
      <c r="E137" s="533"/>
      <c r="F137" s="533"/>
      <c r="G137" s="533"/>
      <c r="H137" s="533"/>
      <c r="I137" s="533"/>
      <c r="J137" s="533"/>
      <c r="K137" s="533"/>
      <c r="L137" s="533"/>
      <c r="M137" s="533"/>
      <c r="N137" s="533"/>
      <c r="O137" s="533"/>
    </row>
    <row r="138" spans="1:15" ht="12.75">
      <c r="A138" s="533"/>
      <c r="B138" s="533"/>
      <c r="C138" s="533"/>
      <c r="D138" s="533"/>
      <c r="E138" s="533"/>
      <c r="F138" s="533"/>
      <c r="G138" s="533"/>
      <c r="H138" s="533"/>
      <c r="I138" s="533"/>
      <c r="J138" s="533"/>
      <c r="K138" s="533"/>
      <c r="L138" s="533"/>
      <c r="M138" s="533"/>
      <c r="N138" s="533"/>
      <c r="O138" s="533"/>
    </row>
    <row r="139" spans="1:15" ht="12.75">
      <c r="A139" s="533"/>
      <c r="B139" s="533"/>
      <c r="C139" s="533"/>
      <c r="D139" s="533"/>
      <c r="E139" s="533"/>
      <c r="F139" s="533"/>
      <c r="G139" s="533"/>
      <c r="H139" s="533"/>
      <c r="I139" s="533"/>
      <c r="J139" s="533"/>
      <c r="K139" s="533"/>
      <c r="L139" s="533"/>
      <c r="M139" s="533"/>
      <c r="N139" s="533"/>
      <c r="O139" s="533"/>
    </row>
    <row r="140" spans="1:15" ht="12.75">
      <c r="A140" s="533"/>
      <c r="B140" s="533"/>
      <c r="C140" s="533"/>
      <c r="D140" s="533"/>
      <c r="E140" s="533"/>
      <c r="F140" s="533"/>
      <c r="G140" s="533"/>
      <c r="H140" s="533"/>
      <c r="I140" s="533"/>
      <c r="J140" s="533"/>
      <c r="K140" s="533"/>
      <c r="L140" s="533"/>
      <c r="M140" s="533"/>
      <c r="N140" s="533"/>
      <c r="O140" s="533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N112"/>
  <sheetViews>
    <sheetView workbookViewId="0" topLeftCell="A1">
      <selection activeCell="A96" sqref="A96"/>
    </sheetView>
  </sheetViews>
  <sheetFormatPr defaultColWidth="9.00390625" defaultRowHeight="12.75"/>
  <cols>
    <col min="1" max="1" width="4.75390625" style="0" customWidth="1"/>
    <col min="2" max="2" width="6.75390625" style="0" customWidth="1"/>
    <col min="5" max="5" width="23.375" style="0" customWidth="1"/>
    <col min="6" max="6" width="15.25390625" style="0" customWidth="1"/>
    <col min="7" max="7" width="10.625" style="0" customWidth="1"/>
    <col min="8" max="8" width="10.375" style="0" customWidth="1"/>
    <col min="9" max="9" width="11.875" style="0" customWidth="1"/>
    <col min="11" max="11" width="11.625" style="0" customWidth="1"/>
    <col min="12" max="12" width="11.25390625" style="0" customWidth="1"/>
  </cols>
  <sheetData>
    <row r="1" spans="1:14" ht="15.75">
      <c r="A1" s="786" t="s">
        <v>177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</row>
    <row r="2" spans="1:14" ht="15.75">
      <c r="A2" s="786" t="s">
        <v>178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</row>
    <row r="4" spans="1:11" ht="15">
      <c r="A4" s="183" t="s">
        <v>1015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">
      <c r="A5" s="97"/>
      <c r="B5" s="97" t="s">
        <v>179</v>
      </c>
      <c r="C5" s="97"/>
      <c r="D5" s="97"/>
      <c r="E5" s="97"/>
      <c r="F5" s="97"/>
      <c r="G5" s="97"/>
      <c r="H5" s="97"/>
      <c r="I5" s="97"/>
      <c r="J5" s="97"/>
      <c r="K5" s="97"/>
    </row>
    <row r="6" spans="1:11" ht="15">
      <c r="A6" s="97"/>
      <c r="B6" s="97" t="s">
        <v>180</v>
      </c>
      <c r="C6" s="97"/>
      <c r="D6" s="97"/>
      <c r="E6" s="97"/>
      <c r="F6" s="97"/>
      <c r="G6" s="97"/>
      <c r="H6" s="97"/>
      <c r="I6" s="97"/>
      <c r="J6" s="97"/>
      <c r="K6" s="97"/>
    </row>
    <row r="7" spans="1:11" ht="15">
      <c r="A7" s="97"/>
      <c r="B7" s="97" t="s">
        <v>181</v>
      </c>
      <c r="C7" s="97"/>
      <c r="D7" s="97"/>
      <c r="E7" s="97"/>
      <c r="F7" s="97"/>
      <c r="G7" s="97"/>
      <c r="H7" s="97"/>
      <c r="I7" s="97"/>
      <c r="J7" s="97"/>
      <c r="K7" s="97"/>
    </row>
    <row r="8" spans="1:11" ht="15">
      <c r="A8" s="97"/>
      <c r="B8" s="97" t="s">
        <v>182</v>
      </c>
      <c r="C8" s="97"/>
      <c r="D8" s="97"/>
      <c r="E8" s="97"/>
      <c r="F8" s="97"/>
      <c r="G8" s="97"/>
      <c r="H8" s="97"/>
      <c r="I8" s="97"/>
      <c r="J8" s="97"/>
      <c r="K8" s="97"/>
    </row>
    <row r="9" spans="1:11" ht="15">
      <c r="A9" s="97"/>
      <c r="B9" s="97" t="s">
        <v>183</v>
      </c>
      <c r="C9" s="97"/>
      <c r="D9" s="97"/>
      <c r="E9" s="97"/>
      <c r="F9" s="97"/>
      <c r="G9" s="97"/>
      <c r="H9" s="97"/>
      <c r="I9" s="97"/>
      <c r="J9" s="97"/>
      <c r="K9" s="97"/>
    </row>
    <row r="10" spans="1:11" ht="15">
      <c r="A10" s="97"/>
      <c r="B10" s="97" t="s">
        <v>184</v>
      </c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5">
      <c r="A11" s="97"/>
      <c r="B11" s="97" t="s">
        <v>185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5">
      <c r="A12" s="97"/>
      <c r="B12" s="97" t="s">
        <v>186</v>
      </c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5">
      <c r="A13" s="97"/>
      <c r="B13" s="97" t="s">
        <v>187</v>
      </c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5">
      <c r="A14" s="97"/>
      <c r="B14" s="97" t="s">
        <v>188</v>
      </c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15">
      <c r="A15" s="97"/>
      <c r="B15" s="97" t="s">
        <v>189</v>
      </c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5">
      <c r="A16" s="97"/>
      <c r="B16" s="97" t="s">
        <v>190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5">
      <c r="A17" s="97"/>
      <c r="B17" s="97" t="s">
        <v>191</v>
      </c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15">
      <c r="A18" s="97"/>
      <c r="B18" s="97" t="s">
        <v>192</v>
      </c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15">
      <c r="A19" s="97"/>
      <c r="B19" s="97" t="s">
        <v>193</v>
      </c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5">
      <c r="A20" s="183"/>
      <c r="B20" s="97" t="s">
        <v>194</v>
      </c>
      <c r="C20" s="97"/>
      <c r="D20" s="97"/>
      <c r="E20" s="97"/>
      <c r="F20" s="97"/>
      <c r="G20" s="97"/>
      <c r="H20" s="97"/>
      <c r="I20" s="97"/>
      <c r="J20" s="97"/>
      <c r="K20" s="97"/>
    </row>
    <row r="22" spans="1:11" ht="15">
      <c r="A22" s="183" t="s">
        <v>1050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1:11" ht="15">
      <c r="A23" s="183"/>
      <c r="B23" s="97" t="s">
        <v>195</v>
      </c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5">
      <c r="A24" s="183"/>
      <c r="B24" s="97" t="s">
        <v>196</v>
      </c>
      <c r="C24" s="97"/>
      <c r="D24" s="97"/>
      <c r="E24" s="97"/>
      <c r="F24" s="97"/>
      <c r="G24" s="97"/>
      <c r="H24" s="97"/>
      <c r="I24" s="97"/>
      <c r="J24" s="97"/>
      <c r="K24" s="97"/>
    </row>
    <row r="25" spans="1:11" ht="15">
      <c r="A25" s="183"/>
      <c r="B25" s="97" t="s">
        <v>197</v>
      </c>
      <c r="C25" s="97"/>
      <c r="D25" s="97"/>
      <c r="E25" s="97"/>
      <c r="F25" s="97"/>
      <c r="G25" s="97"/>
      <c r="H25" s="97"/>
      <c r="I25" s="97"/>
      <c r="J25" s="97"/>
      <c r="K25" s="97"/>
    </row>
    <row r="26" spans="1:11" ht="15">
      <c r="A26" s="183"/>
      <c r="B26" s="97" t="s">
        <v>198</v>
      </c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5">
      <c r="A27" s="183"/>
      <c r="B27" s="97" t="s">
        <v>199</v>
      </c>
      <c r="C27" s="97"/>
      <c r="D27" s="97"/>
      <c r="E27" s="97"/>
      <c r="F27" s="97"/>
      <c r="G27" s="97"/>
      <c r="H27" s="97"/>
      <c r="I27" s="97"/>
      <c r="J27" s="97"/>
      <c r="K27" s="97"/>
    </row>
    <row r="29" ht="12.75">
      <c r="A29" t="s">
        <v>264</v>
      </c>
    </row>
    <row r="30" ht="12.75">
      <c r="A30" t="s">
        <v>265</v>
      </c>
    </row>
    <row r="42" ht="12.75">
      <c r="D42" s="335" t="s">
        <v>200</v>
      </c>
    </row>
    <row r="43" ht="12.75">
      <c r="F43" s="335" t="s">
        <v>201</v>
      </c>
    </row>
    <row r="44" ht="13.5" thickBot="1"/>
    <row r="45" spans="1:12" ht="54.75" thickBot="1">
      <c r="A45" s="336" t="s">
        <v>1479</v>
      </c>
      <c r="B45" s="337" t="s">
        <v>1480</v>
      </c>
      <c r="C45" s="336" t="s">
        <v>586</v>
      </c>
      <c r="D45" s="338" t="s">
        <v>587</v>
      </c>
      <c r="E45" s="338" t="s">
        <v>1062</v>
      </c>
      <c r="F45" s="338" t="s">
        <v>1671</v>
      </c>
      <c r="G45" s="503" t="s">
        <v>202</v>
      </c>
      <c r="H45" s="503" t="s">
        <v>203</v>
      </c>
      <c r="I45" s="503" t="s">
        <v>204</v>
      </c>
      <c r="J45" s="339" t="s">
        <v>1492</v>
      </c>
      <c r="K45" s="339" t="s">
        <v>1493</v>
      </c>
      <c r="L45" s="340" t="s">
        <v>1495</v>
      </c>
    </row>
    <row r="46" spans="1:12" ht="13.5">
      <c r="A46" s="341"/>
      <c r="B46" s="342"/>
      <c r="C46" s="342"/>
      <c r="D46" s="342"/>
      <c r="E46" s="342"/>
      <c r="F46" s="342" t="s">
        <v>205</v>
      </c>
      <c r="G46" s="504">
        <v>37</v>
      </c>
      <c r="H46" s="504">
        <v>43</v>
      </c>
      <c r="I46" s="504">
        <v>20</v>
      </c>
      <c r="J46" s="343">
        <f aca="true" t="shared" si="0" ref="J46:J69">G46+H46+I46</f>
        <v>100</v>
      </c>
      <c r="K46" s="343"/>
      <c r="L46" s="388"/>
    </row>
    <row r="47" spans="1:12" ht="15" customHeight="1">
      <c r="A47" s="505">
        <v>1</v>
      </c>
      <c r="B47" s="416">
        <v>814</v>
      </c>
      <c r="C47" s="414" t="s">
        <v>1145</v>
      </c>
      <c r="D47" s="414" t="s">
        <v>595</v>
      </c>
      <c r="E47" s="415" t="s">
        <v>701</v>
      </c>
      <c r="F47" s="415" t="s">
        <v>206</v>
      </c>
      <c r="G47" s="506">
        <v>15</v>
      </c>
      <c r="H47" s="506">
        <v>19</v>
      </c>
      <c r="I47" s="506">
        <v>17</v>
      </c>
      <c r="J47" s="416">
        <f t="shared" si="0"/>
        <v>51</v>
      </c>
      <c r="K47" s="416" t="s">
        <v>988</v>
      </c>
      <c r="L47" s="507"/>
    </row>
    <row r="48" spans="1:12" ht="15" customHeight="1">
      <c r="A48" s="508">
        <v>2</v>
      </c>
      <c r="B48" s="416">
        <v>707</v>
      </c>
      <c r="C48" s="414" t="s">
        <v>1068</v>
      </c>
      <c r="D48" s="414" t="s">
        <v>1069</v>
      </c>
      <c r="E48" s="415" t="s">
        <v>596</v>
      </c>
      <c r="F48" s="415" t="s">
        <v>207</v>
      </c>
      <c r="G48" s="506">
        <v>15</v>
      </c>
      <c r="H48" s="506">
        <v>16</v>
      </c>
      <c r="I48" s="506">
        <v>13</v>
      </c>
      <c r="J48" s="416">
        <f t="shared" si="0"/>
        <v>44</v>
      </c>
      <c r="K48" s="416" t="s">
        <v>1594</v>
      </c>
      <c r="L48" s="507"/>
    </row>
    <row r="49" spans="1:12" ht="15" customHeight="1">
      <c r="A49" s="505">
        <v>3</v>
      </c>
      <c r="B49" s="416">
        <v>702</v>
      </c>
      <c r="C49" s="414" t="s">
        <v>208</v>
      </c>
      <c r="D49" s="414" t="s">
        <v>599</v>
      </c>
      <c r="E49" s="415" t="s">
        <v>611</v>
      </c>
      <c r="F49" s="415" t="s">
        <v>209</v>
      </c>
      <c r="G49" s="506">
        <v>14</v>
      </c>
      <c r="H49" s="506">
        <v>12</v>
      </c>
      <c r="I49" s="506">
        <v>13</v>
      </c>
      <c r="J49" s="416">
        <f t="shared" si="0"/>
        <v>39</v>
      </c>
      <c r="K49" s="416" t="s">
        <v>1594</v>
      </c>
      <c r="L49" s="507"/>
    </row>
    <row r="50" spans="1:12" ht="15" customHeight="1">
      <c r="A50" s="508">
        <v>4</v>
      </c>
      <c r="B50" s="416">
        <v>816</v>
      </c>
      <c r="C50" s="414" t="s">
        <v>841</v>
      </c>
      <c r="D50" s="414" t="s">
        <v>883</v>
      </c>
      <c r="E50" s="415" t="s">
        <v>611</v>
      </c>
      <c r="F50" s="415" t="s">
        <v>210</v>
      </c>
      <c r="G50" s="506">
        <v>14</v>
      </c>
      <c r="H50" s="506">
        <v>23</v>
      </c>
      <c r="I50" s="506">
        <v>0</v>
      </c>
      <c r="J50" s="416">
        <f t="shared" si="0"/>
        <v>37</v>
      </c>
      <c r="K50" s="416" t="s">
        <v>1594</v>
      </c>
      <c r="L50" s="507" t="s">
        <v>1594</v>
      </c>
    </row>
    <row r="51" spans="1:12" ht="15" customHeight="1">
      <c r="A51" s="505">
        <v>5</v>
      </c>
      <c r="B51" s="416">
        <v>808</v>
      </c>
      <c r="C51" s="414" t="s">
        <v>1137</v>
      </c>
      <c r="D51" s="414" t="s">
        <v>622</v>
      </c>
      <c r="E51" s="415" t="s">
        <v>607</v>
      </c>
      <c r="F51" s="415" t="s">
        <v>211</v>
      </c>
      <c r="G51" s="506">
        <v>14</v>
      </c>
      <c r="H51" s="506">
        <v>5</v>
      </c>
      <c r="I51" s="506">
        <v>9</v>
      </c>
      <c r="J51" s="416">
        <f t="shared" si="0"/>
        <v>28</v>
      </c>
      <c r="K51" s="416" t="s">
        <v>1594</v>
      </c>
      <c r="L51" s="507"/>
    </row>
    <row r="52" spans="1:12" ht="15" customHeight="1">
      <c r="A52" s="508">
        <v>5</v>
      </c>
      <c r="B52" s="416">
        <v>812</v>
      </c>
      <c r="C52" s="414" t="s">
        <v>212</v>
      </c>
      <c r="D52" s="414" t="s">
        <v>852</v>
      </c>
      <c r="E52" s="415" t="s">
        <v>619</v>
      </c>
      <c r="F52" s="415" t="s">
        <v>213</v>
      </c>
      <c r="G52" s="506">
        <v>8</v>
      </c>
      <c r="H52" s="506">
        <v>10</v>
      </c>
      <c r="I52" s="506">
        <v>10</v>
      </c>
      <c r="J52" s="416">
        <f t="shared" si="0"/>
        <v>28</v>
      </c>
      <c r="K52" s="416" t="s">
        <v>1594</v>
      </c>
      <c r="L52" s="507"/>
    </row>
    <row r="53" spans="1:12" ht="15" customHeight="1">
      <c r="A53" s="509">
        <v>7</v>
      </c>
      <c r="B53" s="391">
        <v>810</v>
      </c>
      <c r="C53" s="354" t="s">
        <v>214</v>
      </c>
      <c r="D53" s="354" t="s">
        <v>886</v>
      </c>
      <c r="E53" s="355" t="s">
        <v>723</v>
      </c>
      <c r="F53" s="355" t="s">
        <v>215</v>
      </c>
      <c r="G53" s="510">
        <v>5</v>
      </c>
      <c r="H53" s="510">
        <v>8</v>
      </c>
      <c r="I53" s="510">
        <v>13</v>
      </c>
      <c r="J53" s="356">
        <f t="shared" si="0"/>
        <v>26</v>
      </c>
      <c r="K53" s="356"/>
      <c r="L53" s="426"/>
    </row>
    <row r="54" spans="1:12" ht="15" customHeight="1">
      <c r="A54" s="511">
        <v>7</v>
      </c>
      <c r="B54" s="391">
        <v>811</v>
      </c>
      <c r="C54" s="354" t="s">
        <v>1600</v>
      </c>
      <c r="D54" s="354" t="s">
        <v>877</v>
      </c>
      <c r="E54" s="355" t="s">
        <v>716</v>
      </c>
      <c r="F54" s="355" t="s">
        <v>216</v>
      </c>
      <c r="G54" s="510">
        <v>11</v>
      </c>
      <c r="H54" s="510">
        <v>10</v>
      </c>
      <c r="I54" s="510">
        <v>5</v>
      </c>
      <c r="J54" s="356">
        <f t="shared" si="0"/>
        <v>26</v>
      </c>
      <c r="K54" s="356"/>
      <c r="L54" s="426"/>
    </row>
    <row r="55" spans="1:12" ht="15" customHeight="1">
      <c r="A55" s="509">
        <v>9</v>
      </c>
      <c r="B55" s="391">
        <v>809</v>
      </c>
      <c r="C55" s="354" t="s">
        <v>1702</v>
      </c>
      <c r="D55" s="354" t="s">
        <v>217</v>
      </c>
      <c r="E55" s="355" t="s">
        <v>701</v>
      </c>
      <c r="F55" s="355" t="s">
        <v>206</v>
      </c>
      <c r="G55" s="510">
        <v>10</v>
      </c>
      <c r="H55" s="510">
        <v>7</v>
      </c>
      <c r="I55" s="510">
        <v>8</v>
      </c>
      <c r="J55" s="356">
        <f t="shared" si="0"/>
        <v>25</v>
      </c>
      <c r="K55" s="356"/>
      <c r="L55" s="426"/>
    </row>
    <row r="56" spans="1:12" ht="15" customHeight="1">
      <c r="A56" s="511">
        <v>10</v>
      </c>
      <c r="B56" s="391">
        <v>813</v>
      </c>
      <c r="C56" s="354" t="s">
        <v>218</v>
      </c>
      <c r="D56" s="354" t="s">
        <v>749</v>
      </c>
      <c r="E56" s="355" t="s">
        <v>623</v>
      </c>
      <c r="F56" s="355" t="s">
        <v>219</v>
      </c>
      <c r="G56" s="510">
        <v>5</v>
      </c>
      <c r="H56" s="510">
        <v>7</v>
      </c>
      <c r="I56" s="510">
        <v>12</v>
      </c>
      <c r="J56" s="356">
        <f t="shared" si="0"/>
        <v>24</v>
      </c>
      <c r="K56" s="356"/>
      <c r="L56" s="426" t="s">
        <v>1594</v>
      </c>
    </row>
    <row r="57" spans="1:12" ht="15" customHeight="1">
      <c r="A57" s="509">
        <v>11</v>
      </c>
      <c r="B57" s="391">
        <v>805</v>
      </c>
      <c r="C57" s="354" t="s">
        <v>220</v>
      </c>
      <c r="D57" s="354" t="s">
        <v>221</v>
      </c>
      <c r="E57" s="355" t="s">
        <v>623</v>
      </c>
      <c r="F57" s="355" t="s">
        <v>219</v>
      </c>
      <c r="G57" s="510">
        <v>10</v>
      </c>
      <c r="H57" s="510">
        <v>7</v>
      </c>
      <c r="I57" s="510">
        <v>5</v>
      </c>
      <c r="J57" s="356">
        <f t="shared" si="0"/>
        <v>22</v>
      </c>
      <c r="K57" s="356"/>
      <c r="L57" s="426"/>
    </row>
    <row r="58" spans="1:12" ht="15" customHeight="1">
      <c r="A58" s="511">
        <v>12</v>
      </c>
      <c r="B58" s="391">
        <v>704</v>
      </c>
      <c r="C58" s="354" t="s">
        <v>1746</v>
      </c>
      <c r="D58" s="354" t="s">
        <v>883</v>
      </c>
      <c r="E58" s="355" t="s">
        <v>698</v>
      </c>
      <c r="F58" s="355" t="s">
        <v>222</v>
      </c>
      <c r="G58" s="510">
        <v>10</v>
      </c>
      <c r="H58" s="510">
        <v>7</v>
      </c>
      <c r="I58" s="510">
        <v>3</v>
      </c>
      <c r="J58" s="356">
        <f t="shared" si="0"/>
        <v>20</v>
      </c>
      <c r="K58" s="356"/>
      <c r="L58" s="426"/>
    </row>
    <row r="59" spans="1:12" ht="15" customHeight="1">
      <c r="A59" s="509">
        <v>13</v>
      </c>
      <c r="B59" s="391">
        <v>802</v>
      </c>
      <c r="C59" s="354" t="s">
        <v>1135</v>
      </c>
      <c r="D59" s="354" t="s">
        <v>1136</v>
      </c>
      <c r="E59" s="355" t="s">
        <v>603</v>
      </c>
      <c r="F59" s="355" t="s">
        <v>223</v>
      </c>
      <c r="G59" s="510">
        <v>9</v>
      </c>
      <c r="H59" s="510">
        <v>6</v>
      </c>
      <c r="I59" s="510">
        <v>1</v>
      </c>
      <c r="J59" s="356">
        <f t="shared" si="0"/>
        <v>16</v>
      </c>
      <c r="K59" s="356"/>
      <c r="L59" s="426"/>
    </row>
    <row r="60" spans="1:12" ht="15" customHeight="1">
      <c r="A60" s="511">
        <v>13</v>
      </c>
      <c r="B60" s="391">
        <v>701</v>
      </c>
      <c r="C60" s="354" t="s">
        <v>1071</v>
      </c>
      <c r="D60" s="354" t="s">
        <v>788</v>
      </c>
      <c r="E60" s="355" t="s">
        <v>730</v>
      </c>
      <c r="F60" s="355" t="s">
        <v>224</v>
      </c>
      <c r="G60" s="510">
        <v>10</v>
      </c>
      <c r="H60" s="510">
        <v>6</v>
      </c>
      <c r="I60" s="510">
        <v>0</v>
      </c>
      <c r="J60" s="356">
        <f t="shared" si="0"/>
        <v>16</v>
      </c>
      <c r="K60" s="356"/>
      <c r="L60" s="426"/>
    </row>
    <row r="61" spans="1:12" ht="15" customHeight="1">
      <c r="A61" s="509">
        <v>15</v>
      </c>
      <c r="B61" s="391">
        <v>703</v>
      </c>
      <c r="C61" s="354" t="s">
        <v>1106</v>
      </c>
      <c r="D61" s="354" t="s">
        <v>788</v>
      </c>
      <c r="E61" s="355" t="s">
        <v>846</v>
      </c>
      <c r="F61" s="355" t="s">
        <v>225</v>
      </c>
      <c r="G61" s="510">
        <v>6</v>
      </c>
      <c r="H61" s="510">
        <v>3</v>
      </c>
      <c r="I61" s="510">
        <v>6</v>
      </c>
      <c r="J61" s="356">
        <f t="shared" si="0"/>
        <v>15</v>
      </c>
      <c r="K61" s="356"/>
      <c r="L61" s="426"/>
    </row>
    <row r="62" spans="1:12" ht="15" customHeight="1">
      <c r="A62" s="511">
        <v>16</v>
      </c>
      <c r="B62" s="391">
        <v>801</v>
      </c>
      <c r="C62" s="354" t="s">
        <v>1595</v>
      </c>
      <c r="D62" s="354" t="s">
        <v>1596</v>
      </c>
      <c r="E62" s="355" t="s">
        <v>1539</v>
      </c>
      <c r="F62" s="355" t="s">
        <v>226</v>
      </c>
      <c r="G62" s="510">
        <v>11</v>
      </c>
      <c r="H62" s="510">
        <v>3</v>
      </c>
      <c r="I62" s="510">
        <v>0</v>
      </c>
      <c r="J62" s="356">
        <f t="shared" si="0"/>
        <v>14</v>
      </c>
      <c r="K62" s="356"/>
      <c r="L62" s="426"/>
    </row>
    <row r="63" spans="1:12" ht="15" customHeight="1">
      <c r="A63" s="509">
        <v>16</v>
      </c>
      <c r="B63" s="391">
        <v>708</v>
      </c>
      <c r="C63" s="354" t="s">
        <v>227</v>
      </c>
      <c r="D63" s="354" t="s">
        <v>1206</v>
      </c>
      <c r="E63" s="355" t="s">
        <v>1159</v>
      </c>
      <c r="F63" s="355" t="s">
        <v>228</v>
      </c>
      <c r="G63" s="510">
        <v>14</v>
      </c>
      <c r="H63" s="510">
        <v>0</v>
      </c>
      <c r="I63" s="510">
        <v>0</v>
      </c>
      <c r="J63" s="356">
        <f t="shared" si="0"/>
        <v>14</v>
      </c>
      <c r="K63" s="356"/>
      <c r="L63" s="426" t="s">
        <v>1594</v>
      </c>
    </row>
    <row r="64" spans="1:12" ht="15" customHeight="1">
      <c r="A64" s="511">
        <v>18</v>
      </c>
      <c r="B64" s="391">
        <v>706</v>
      </c>
      <c r="C64" s="354" t="s">
        <v>895</v>
      </c>
      <c r="D64" s="354" t="s">
        <v>896</v>
      </c>
      <c r="E64" s="355" t="s">
        <v>720</v>
      </c>
      <c r="F64" s="355" t="s">
        <v>229</v>
      </c>
      <c r="G64" s="510">
        <v>2</v>
      </c>
      <c r="H64" s="510">
        <v>5</v>
      </c>
      <c r="I64" s="510">
        <v>6</v>
      </c>
      <c r="J64" s="356">
        <f t="shared" si="0"/>
        <v>13</v>
      </c>
      <c r="K64" s="356"/>
      <c r="L64" s="512"/>
    </row>
    <row r="65" spans="1:12" ht="15" customHeight="1">
      <c r="A65" s="509">
        <v>19</v>
      </c>
      <c r="B65" s="391">
        <v>804</v>
      </c>
      <c r="C65" s="354" t="s">
        <v>1147</v>
      </c>
      <c r="D65" s="354" t="s">
        <v>1148</v>
      </c>
      <c r="E65" s="355" t="s">
        <v>615</v>
      </c>
      <c r="F65" s="355" t="s">
        <v>230</v>
      </c>
      <c r="G65" s="510">
        <v>4</v>
      </c>
      <c r="H65" s="510">
        <v>5</v>
      </c>
      <c r="I65" s="510">
        <v>3</v>
      </c>
      <c r="J65" s="356">
        <f t="shared" si="0"/>
        <v>12</v>
      </c>
      <c r="K65" s="356"/>
      <c r="L65" s="512"/>
    </row>
    <row r="66" spans="1:12" ht="15" customHeight="1">
      <c r="A66" s="511">
        <v>20</v>
      </c>
      <c r="B66" s="391">
        <v>815</v>
      </c>
      <c r="C66" s="354" t="s">
        <v>231</v>
      </c>
      <c r="D66" s="354" t="s">
        <v>792</v>
      </c>
      <c r="E66" s="355" t="s">
        <v>592</v>
      </c>
      <c r="F66" s="355" t="s">
        <v>232</v>
      </c>
      <c r="G66" s="510">
        <v>7</v>
      </c>
      <c r="H66" s="510">
        <v>4</v>
      </c>
      <c r="I66" s="510">
        <v>0</v>
      </c>
      <c r="J66" s="356">
        <f t="shared" si="0"/>
        <v>11</v>
      </c>
      <c r="K66" s="11"/>
      <c r="L66" s="513"/>
    </row>
    <row r="67" spans="1:12" ht="15" customHeight="1">
      <c r="A67" s="509">
        <v>21</v>
      </c>
      <c r="B67" s="391">
        <v>806</v>
      </c>
      <c r="C67" s="354" t="s">
        <v>233</v>
      </c>
      <c r="D67" s="354" t="s">
        <v>871</v>
      </c>
      <c r="E67" s="355" t="s">
        <v>807</v>
      </c>
      <c r="F67" s="355" t="s">
        <v>234</v>
      </c>
      <c r="G67" s="510">
        <v>7</v>
      </c>
      <c r="H67" s="510">
        <v>2</v>
      </c>
      <c r="I67" s="510">
        <v>0</v>
      </c>
      <c r="J67" s="356">
        <f t="shared" si="0"/>
        <v>9</v>
      </c>
      <c r="K67" s="356"/>
      <c r="L67" s="512"/>
    </row>
    <row r="68" spans="1:12" ht="15" customHeight="1">
      <c r="A68" s="511">
        <v>22</v>
      </c>
      <c r="B68" s="391">
        <v>705</v>
      </c>
      <c r="C68" s="354" t="s">
        <v>621</v>
      </c>
      <c r="D68" s="354" t="s">
        <v>235</v>
      </c>
      <c r="E68" s="355" t="s">
        <v>694</v>
      </c>
      <c r="F68" s="355" t="s">
        <v>236</v>
      </c>
      <c r="G68" s="510">
        <v>6</v>
      </c>
      <c r="H68" s="510">
        <v>1</v>
      </c>
      <c r="I68" s="510">
        <v>0</v>
      </c>
      <c r="J68" s="356">
        <f t="shared" si="0"/>
        <v>7</v>
      </c>
      <c r="K68" s="356"/>
      <c r="L68" s="512"/>
    </row>
    <row r="69" spans="1:12" ht="15" customHeight="1">
      <c r="A69" s="509">
        <v>23</v>
      </c>
      <c r="B69" s="391">
        <v>807</v>
      </c>
      <c r="C69" s="354" t="s">
        <v>710</v>
      </c>
      <c r="D69" s="354" t="s">
        <v>711</v>
      </c>
      <c r="E69" s="355" t="s">
        <v>1194</v>
      </c>
      <c r="F69" s="355" t="s">
        <v>237</v>
      </c>
      <c r="G69" s="510">
        <v>0</v>
      </c>
      <c r="H69" s="510">
        <v>0</v>
      </c>
      <c r="I69" s="510">
        <v>0</v>
      </c>
      <c r="J69" s="356">
        <f t="shared" si="0"/>
        <v>0</v>
      </c>
      <c r="K69" s="356"/>
      <c r="L69" s="512"/>
    </row>
    <row r="70" spans="1:12" ht="15" customHeight="1" thickBot="1">
      <c r="A70" s="514"/>
      <c r="B70" s="363">
        <v>803</v>
      </c>
      <c r="C70" s="515" t="s">
        <v>238</v>
      </c>
      <c r="D70" s="515" t="s">
        <v>239</v>
      </c>
      <c r="E70" s="516" t="s">
        <v>789</v>
      </c>
      <c r="F70" s="516" t="s">
        <v>240</v>
      </c>
      <c r="G70" s="517"/>
      <c r="H70" s="517"/>
      <c r="I70" s="517"/>
      <c r="J70" s="363" t="s">
        <v>990</v>
      </c>
      <c r="K70" s="363"/>
      <c r="L70" s="518"/>
    </row>
    <row r="71" s="6" customFormat="1" ht="12.75"/>
    <row r="80" ht="12.75">
      <c r="D80" s="335" t="s">
        <v>241</v>
      </c>
    </row>
    <row r="81" ht="13.5" thickBot="1">
      <c r="F81" s="335" t="s">
        <v>201</v>
      </c>
    </row>
    <row r="82" spans="1:13" ht="51.75" thickBot="1">
      <c r="A82" s="336" t="s">
        <v>1479</v>
      </c>
      <c r="B82" s="337" t="s">
        <v>1480</v>
      </c>
      <c r="C82" s="336" t="s">
        <v>586</v>
      </c>
      <c r="D82" s="338" t="s">
        <v>587</v>
      </c>
      <c r="E82" s="338" t="s">
        <v>1062</v>
      </c>
      <c r="F82" s="338" t="s">
        <v>1671</v>
      </c>
      <c r="G82" s="519" t="s">
        <v>202</v>
      </c>
      <c r="H82" s="519" t="s">
        <v>203</v>
      </c>
      <c r="I82" s="519" t="s">
        <v>204</v>
      </c>
      <c r="J82" s="519" t="s">
        <v>242</v>
      </c>
      <c r="K82" s="338" t="s">
        <v>1492</v>
      </c>
      <c r="L82" s="338" t="s">
        <v>1493</v>
      </c>
      <c r="M82" s="340" t="s">
        <v>1495</v>
      </c>
    </row>
    <row r="83" spans="1:13" ht="13.5">
      <c r="A83" s="341"/>
      <c r="B83" s="342"/>
      <c r="C83" s="342"/>
      <c r="D83" s="342"/>
      <c r="E83" s="342"/>
      <c r="F83" s="342" t="s">
        <v>1496</v>
      </c>
      <c r="G83" s="519">
        <v>25</v>
      </c>
      <c r="H83" s="519">
        <v>55</v>
      </c>
      <c r="I83" s="519">
        <v>20</v>
      </c>
      <c r="J83" s="519">
        <v>20</v>
      </c>
      <c r="K83" s="343">
        <f aca="true" t="shared" si="1" ref="K83:K109">G83+H83+I83+J83</f>
        <v>120</v>
      </c>
      <c r="L83" s="342"/>
      <c r="M83" s="388"/>
    </row>
    <row r="84" spans="1:13" ht="13.5">
      <c r="A84" s="520">
        <v>1</v>
      </c>
      <c r="B84" s="416">
        <v>1104</v>
      </c>
      <c r="C84" s="414" t="s">
        <v>1283</v>
      </c>
      <c r="D84" s="414" t="s">
        <v>719</v>
      </c>
      <c r="E84" s="415" t="s">
        <v>611</v>
      </c>
      <c r="F84" s="415" t="s">
        <v>210</v>
      </c>
      <c r="G84" s="521">
        <v>20</v>
      </c>
      <c r="H84" s="521">
        <v>52</v>
      </c>
      <c r="I84" s="521">
        <v>20</v>
      </c>
      <c r="J84" s="521">
        <v>20</v>
      </c>
      <c r="K84" s="416">
        <f t="shared" si="1"/>
        <v>112</v>
      </c>
      <c r="L84" s="416" t="s">
        <v>988</v>
      </c>
      <c r="M84" s="522"/>
    </row>
    <row r="85" spans="1:13" ht="13.5">
      <c r="A85" s="523">
        <v>2</v>
      </c>
      <c r="B85" s="416">
        <v>1103</v>
      </c>
      <c r="C85" s="414" t="s">
        <v>1682</v>
      </c>
      <c r="D85" s="414" t="s">
        <v>1677</v>
      </c>
      <c r="E85" s="415" t="s">
        <v>611</v>
      </c>
      <c r="F85" s="415" t="s">
        <v>210</v>
      </c>
      <c r="G85" s="521">
        <v>20</v>
      </c>
      <c r="H85" s="521">
        <v>49</v>
      </c>
      <c r="I85" s="521">
        <v>20</v>
      </c>
      <c r="J85" s="521">
        <v>20</v>
      </c>
      <c r="K85" s="416">
        <f t="shared" si="1"/>
        <v>109</v>
      </c>
      <c r="L85" s="416" t="s">
        <v>1499</v>
      </c>
      <c r="M85" s="522" t="s">
        <v>1499</v>
      </c>
    </row>
    <row r="86" spans="1:13" ht="13.5">
      <c r="A86" s="520">
        <v>3</v>
      </c>
      <c r="B86" s="416">
        <v>1101</v>
      </c>
      <c r="C86" s="414" t="s">
        <v>1284</v>
      </c>
      <c r="D86" s="414" t="s">
        <v>1285</v>
      </c>
      <c r="E86" s="415" t="s">
        <v>619</v>
      </c>
      <c r="F86" s="415" t="s">
        <v>243</v>
      </c>
      <c r="G86" s="521">
        <v>19</v>
      </c>
      <c r="H86" s="521">
        <v>32</v>
      </c>
      <c r="I86" s="521">
        <v>7</v>
      </c>
      <c r="J86" s="521">
        <v>17</v>
      </c>
      <c r="K86" s="416">
        <f t="shared" si="1"/>
        <v>75</v>
      </c>
      <c r="L86" s="416" t="s">
        <v>1499</v>
      </c>
      <c r="M86" s="522" t="s">
        <v>988</v>
      </c>
    </row>
    <row r="87" spans="1:13" ht="13.5">
      <c r="A87" s="523">
        <v>4</v>
      </c>
      <c r="B87" s="416">
        <v>901</v>
      </c>
      <c r="C87" s="414" t="s">
        <v>244</v>
      </c>
      <c r="D87" s="414" t="s">
        <v>245</v>
      </c>
      <c r="E87" s="415" t="s">
        <v>615</v>
      </c>
      <c r="F87" s="415" t="s">
        <v>230</v>
      </c>
      <c r="G87" s="521">
        <v>18</v>
      </c>
      <c r="H87" s="521">
        <v>28</v>
      </c>
      <c r="I87" s="521">
        <v>5</v>
      </c>
      <c r="J87" s="521">
        <v>17</v>
      </c>
      <c r="K87" s="416">
        <f t="shared" si="1"/>
        <v>68</v>
      </c>
      <c r="L87" s="416" t="s">
        <v>1499</v>
      </c>
      <c r="M87" s="522" t="s">
        <v>988</v>
      </c>
    </row>
    <row r="88" spans="1:13" ht="13.5">
      <c r="A88" s="520">
        <v>5</v>
      </c>
      <c r="B88" s="416">
        <v>1006</v>
      </c>
      <c r="C88" s="414" t="s">
        <v>1251</v>
      </c>
      <c r="D88" s="414" t="s">
        <v>1104</v>
      </c>
      <c r="E88" s="415" t="s">
        <v>1539</v>
      </c>
      <c r="F88" s="415" t="s">
        <v>226</v>
      </c>
      <c r="G88" s="521">
        <v>18</v>
      </c>
      <c r="H88" s="521">
        <v>30</v>
      </c>
      <c r="I88" s="521">
        <v>9</v>
      </c>
      <c r="J88" s="521">
        <v>10</v>
      </c>
      <c r="K88" s="416">
        <f t="shared" si="1"/>
        <v>67</v>
      </c>
      <c r="L88" s="416" t="s">
        <v>1499</v>
      </c>
      <c r="M88" s="522"/>
    </row>
    <row r="89" spans="1:13" ht="13.5">
      <c r="A89" s="523">
        <v>6</v>
      </c>
      <c r="B89" s="416">
        <v>1107</v>
      </c>
      <c r="C89" s="414" t="s">
        <v>246</v>
      </c>
      <c r="D89" s="414" t="s">
        <v>622</v>
      </c>
      <c r="E89" s="415" t="s">
        <v>600</v>
      </c>
      <c r="F89" s="415" t="s">
        <v>247</v>
      </c>
      <c r="G89" s="521">
        <v>9</v>
      </c>
      <c r="H89" s="521">
        <v>32</v>
      </c>
      <c r="I89" s="521">
        <v>6</v>
      </c>
      <c r="J89" s="521">
        <v>17</v>
      </c>
      <c r="K89" s="416">
        <f t="shared" si="1"/>
        <v>64</v>
      </c>
      <c r="L89" s="416" t="s">
        <v>1499</v>
      </c>
      <c r="M89" s="507"/>
    </row>
    <row r="90" spans="1:13" ht="13.5">
      <c r="A90" s="520">
        <v>7</v>
      </c>
      <c r="B90" s="416">
        <v>1003</v>
      </c>
      <c r="C90" s="414" t="s">
        <v>248</v>
      </c>
      <c r="D90" s="414" t="s">
        <v>804</v>
      </c>
      <c r="E90" s="415" t="s">
        <v>623</v>
      </c>
      <c r="F90" s="415" t="s">
        <v>249</v>
      </c>
      <c r="G90" s="521">
        <v>20</v>
      </c>
      <c r="H90" s="521">
        <v>21</v>
      </c>
      <c r="I90" s="521">
        <v>6</v>
      </c>
      <c r="J90" s="521">
        <v>14</v>
      </c>
      <c r="K90" s="416">
        <f t="shared" si="1"/>
        <v>61</v>
      </c>
      <c r="L90" s="416" t="s">
        <v>1499</v>
      </c>
      <c r="M90" s="522" t="s">
        <v>1499</v>
      </c>
    </row>
    <row r="91" spans="1:13" ht="13.5">
      <c r="A91" s="525">
        <v>8</v>
      </c>
      <c r="B91" s="391">
        <v>902</v>
      </c>
      <c r="C91" s="354" t="s">
        <v>255</v>
      </c>
      <c r="D91" s="354" t="s">
        <v>1121</v>
      </c>
      <c r="E91" s="355" t="s">
        <v>596</v>
      </c>
      <c r="F91" s="355" t="s">
        <v>250</v>
      </c>
      <c r="G91" s="524">
        <v>16</v>
      </c>
      <c r="H91" s="524">
        <v>21</v>
      </c>
      <c r="I91" s="524">
        <v>4</v>
      </c>
      <c r="J91" s="524">
        <v>12</v>
      </c>
      <c r="K91" s="356">
        <f>G91+H91+I91+J91</f>
        <v>53</v>
      </c>
      <c r="L91" s="356"/>
      <c r="M91" s="512" t="s">
        <v>1499</v>
      </c>
    </row>
    <row r="92" spans="1:13" ht="13.5">
      <c r="A92" s="766">
        <v>9</v>
      </c>
      <c r="B92" s="391">
        <v>1106</v>
      </c>
      <c r="C92" s="354" t="s">
        <v>1286</v>
      </c>
      <c r="D92" s="354" t="s">
        <v>1121</v>
      </c>
      <c r="E92" s="355" t="s">
        <v>596</v>
      </c>
      <c r="F92" s="355" t="s">
        <v>250</v>
      </c>
      <c r="G92" s="524">
        <v>8</v>
      </c>
      <c r="H92" s="524">
        <v>25</v>
      </c>
      <c r="I92" s="524">
        <v>5</v>
      </c>
      <c r="J92" s="524">
        <v>11</v>
      </c>
      <c r="K92" s="356">
        <f t="shared" si="1"/>
        <v>49</v>
      </c>
      <c r="L92" s="356"/>
      <c r="M92" s="512" t="s">
        <v>1499</v>
      </c>
    </row>
    <row r="93" spans="1:13" ht="13.5">
      <c r="A93" s="766">
        <v>10</v>
      </c>
      <c r="B93" s="391">
        <v>1001</v>
      </c>
      <c r="C93" s="354" t="s">
        <v>1292</v>
      </c>
      <c r="D93" s="354" t="s">
        <v>1150</v>
      </c>
      <c r="E93" s="355" t="s">
        <v>619</v>
      </c>
      <c r="F93" s="355" t="s">
        <v>243</v>
      </c>
      <c r="G93" s="524">
        <v>11</v>
      </c>
      <c r="H93" s="524">
        <v>19</v>
      </c>
      <c r="I93" s="524">
        <v>6</v>
      </c>
      <c r="J93" s="524">
        <v>12</v>
      </c>
      <c r="K93" s="356">
        <f t="shared" si="1"/>
        <v>48</v>
      </c>
      <c r="L93" s="356"/>
      <c r="M93" s="512"/>
    </row>
    <row r="94" spans="1:13" ht="13.5">
      <c r="A94" s="766">
        <v>11</v>
      </c>
      <c r="B94" s="391">
        <v>1111</v>
      </c>
      <c r="C94" s="354" t="s">
        <v>1293</v>
      </c>
      <c r="D94" s="354" t="s">
        <v>741</v>
      </c>
      <c r="E94" s="355" t="s">
        <v>701</v>
      </c>
      <c r="F94" s="355" t="s">
        <v>251</v>
      </c>
      <c r="G94" s="524">
        <v>14</v>
      </c>
      <c r="H94" s="524">
        <v>13</v>
      </c>
      <c r="I94" s="524">
        <v>10</v>
      </c>
      <c r="J94" s="524">
        <v>10</v>
      </c>
      <c r="K94" s="356">
        <f t="shared" si="1"/>
        <v>47</v>
      </c>
      <c r="L94" s="2"/>
      <c r="M94" s="526"/>
    </row>
    <row r="95" spans="1:13" ht="13.5">
      <c r="A95" s="766">
        <v>12</v>
      </c>
      <c r="B95" s="391">
        <v>909</v>
      </c>
      <c r="C95" s="354" t="s">
        <v>1558</v>
      </c>
      <c r="D95" s="354" t="s">
        <v>1559</v>
      </c>
      <c r="E95" s="355" t="s">
        <v>701</v>
      </c>
      <c r="F95" s="355" t="s">
        <v>252</v>
      </c>
      <c r="G95" s="524">
        <v>16</v>
      </c>
      <c r="H95" s="524">
        <v>15</v>
      </c>
      <c r="I95" s="524">
        <v>4</v>
      </c>
      <c r="J95" s="524">
        <v>11</v>
      </c>
      <c r="K95" s="356">
        <f t="shared" si="1"/>
        <v>46</v>
      </c>
      <c r="L95" s="2"/>
      <c r="M95" s="526" t="s">
        <v>1499</v>
      </c>
    </row>
    <row r="96" spans="1:13" ht="13.5">
      <c r="A96" s="766">
        <v>13</v>
      </c>
      <c r="B96" s="391">
        <v>1105</v>
      </c>
      <c r="C96" s="354" t="s">
        <v>253</v>
      </c>
      <c r="D96" s="354" t="s">
        <v>610</v>
      </c>
      <c r="E96" s="355" t="s">
        <v>592</v>
      </c>
      <c r="F96" s="355" t="s">
        <v>254</v>
      </c>
      <c r="G96" s="524">
        <v>14</v>
      </c>
      <c r="H96" s="524">
        <v>17</v>
      </c>
      <c r="I96" s="524">
        <v>5</v>
      </c>
      <c r="J96" s="524">
        <v>9</v>
      </c>
      <c r="K96" s="356">
        <f t="shared" si="1"/>
        <v>45</v>
      </c>
      <c r="L96" s="2"/>
      <c r="M96" s="526"/>
    </row>
    <row r="97" spans="1:13" ht="13.5">
      <c r="A97" s="766">
        <v>14</v>
      </c>
      <c r="B97" s="391">
        <v>1002</v>
      </c>
      <c r="C97" s="354" t="s">
        <v>801</v>
      </c>
      <c r="D97" s="354" t="s">
        <v>599</v>
      </c>
      <c r="E97" s="355" t="s">
        <v>723</v>
      </c>
      <c r="F97" s="355" t="s">
        <v>215</v>
      </c>
      <c r="G97" s="524">
        <v>11</v>
      </c>
      <c r="H97" s="524">
        <v>12</v>
      </c>
      <c r="I97" s="524">
        <v>6</v>
      </c>
      <c r="J97" s="524">
        <v>12</v>
      </c>
      <c r="K97" s="356">
        <f t="shared" si="1"/>
        <v>41</v>
      </c>
      <c r="L97" s="11"/>
      <c r="M97" s="513"/>
    </row>
    <row r="98" spans="1:13" ht="13.5">
      <c r="A98" s="766">
        <v>15</v>
      </c>
      <c r="B98" s="391">
        <v>903</v>
      </c>
      <c r="C98" s="354" t="s">
        <v>266</v>
      </c>
      <c r="D98" s="354" t="s">
        <v>852</v>
      </c>
      <c r="E98" s="355" t="s">
        <v>1112</v>
      </c>
      <c r="F98" s="355" t="s">
        <v>267</v>
      </c>
      <c r="G98" s="524">
        <v>16</v>
      </c>
      <c r="H98" s="524">
        <v>11</v>
      </c>
      <c r="I98" s="524">
        <v>1</v>
      </c>
      <c r="J98" s="524">
        <v>12</v>
      </c>
      <c r="K98" s="356">
        <f t="shared" si="1"/>
        <v>40</v>
      </c>
      <c r="L98" s="356"/>
      <c r="M98" s="512"/>
    </row>
    <row r="99" spans="1:13" ht="13.5">
      <c r="A99" s="766">
        <v>16</v>
      </c>
      <c r="B99" s="391">
        <v>1110</v>
      </c>
      <c r="C99" s="354" t="s">
        <v>268</v>
      </c>
      <c r="D99" s="354" t="s">
        <v>719</v>
      </c>
      <c r="E99" s="355" t="s">
        <v>720</v>
      </c>
      <c r="F99" s="355" t="s">
        <v>229</v>
      </c>
      <c r="G99" s="524">
        <v>12</v>
      </c>
      <c r="H99" s="524">
        <v>7</v>
      </c>
      <c r="I99" s="524">
        <v>10</v>
      </c>
      <c r="J99" s="524">
        <v>10</v>
      </c>
      <c r="K99" s="356">
        <f t="shared" si="1"/>
        <v>39</v>
      </c>
      <c r="L99" s="356"/>
      <c r="M99" s="512"/>
    </row>
    <row r="100" spans="1:13" ht="13.5">
      <c r="A100" s="766">
        <v>17</v>
      </c>
      <c r="B100" s="391">
        <v>904</v>
      </c>
      <c r="C100" s="354" t="s">
        <v>1272</v>
      </c>
      <c r="D100" s="354" t="s">
        <v>792</v>
      </c>
      <c r="E100" s="355" t="s">
        <v>694</v>
      </c>
      <c r="F100" s="355" t="s">
        <v>236</v>
      </c>
      <c r="G100" s="524">
        <v>12</v>
      </c>
      <c r="H100" s="524">
        <v>9</v>
      </c>
      <c r="I100" s="524">
        <v>5</v>
      </c>
      <c r="J100" s="524">
        <v>3</v>
      </c>
      <c r="K100" s="356">
        <f t="shared" si="1"/>
        <v>29</v>
      </c>
      <c r="L100" s="356"/>
      <c r="M100" s="512"/>
    </row>
    <row r="101" spans="1:13" ht="13.5">
      <c r="A101" s="766">
        <v>18</v>
      </c>
      <c r="B101" s="391">
        <v>920</v>
      </c>
      <c r="C101" s="354" t="s">
        <v>269</v>
      </c>
      <c r="D101" s="354" t="s">
        <v>814</v>
      </c>
      <c r="E101" s="355" t="s">
        <v>716</v>
      </c>
      <c r="F101" s="355" t="s">
        <v>216</v>
      </c>
      <c r="G101" s="524">
        <v>12</v>
      </c>
      <c r="H101" s="524">
        <v>5</v>
      </c>
      <c r="I101" s="524">
        <v>0</v>
      </c>
      <c r="J101" s="524">
        <v>3</v>
      </c>
      <c r="K101" s="356">
        <f t="shared" si="1"/>
        <v>20</v>
      </c>
      <c r="L101" s="2"/>
      <c r="M101" s="526"/>
    </row>
    <row r="102" spans="1:13" ht="13.5">
      <c r="A102" s="766">
        <v>19</v>
      </c>
      <c r="B102" s="391">
        <v>1004</v>
      </c>
      <c r="C102" s="354" t="s">
        <v>270</v>
      </c>
      <c r="D102" s="354" t="s">
        <v>719</v>
      </c>
      <c r="E102" s="355" t="s">
        <v>698</v>
      </c>
      <c r="F102" s="355" t="s">
        <v>271</v>
      </c>
      <c r="G102" s="524">
        <v>6</v>
      </c>
      <c r="H102" s="524">
        <v>11</v>
      </c>
      <c r="I102" s="524">
        <v>1</v>
      </c>
      <c r="J102" s="524">
        <v>9</v>
      </c>
      <c r="K102" s="356">
        <f t="shared" si="1"/>
        <v>27</v>
      </c>
      <c r="L102" s="356"/>
      <c r="M102" s="512"/>
    </row>
    <row r="103" spans="1:13" ht="13.5">
      <c r="A103" s="766">
        <v>20</v>
      </c>
      <c r="B103" s="391">
        <v>906</v>
      </c>
      <c r="C103" s="354" t="s">
        <v>1459</v>
      </c>
      <c r="D103" s="354" t="s">
        <v>931</v>
      </c>
      <c r="E103" s="355" t="s">
        <v>834</v>
      </c>
      <c r="F103" s="355" t="s">
        <v>272</v>
      </c>
      <c r="G103" s="524">
        <v>10</v>
      </c>
      <c r="H103" s="524">
        <v>8</v>
      </c>
      <c r="I103" s="524">
        <v>4</v>
      </c>
      <c r="J103" s="524">
        <v>5</v>
      </c>
      <c r="K103" s="356">
        <f t="shared" si="1"/>
        <v>27</v>
      </c>
      <c r="L103" s="356"/>
      <c r="M103" s="512"/>
    </row>
    <row r="104" spans="1:13" ht="13.5">
      <c r="A104" s="766">
        <v>21</v>
      </c>
      <c r="B104" s="391">
        <v>905</v>
      </c>
      <c r="C104" s="354" t="s">
        <v>1740</v>
      </c>
      <c r="D104" s="354" t="s">
        <v>896</v>
      </c>
      <c r="E104" s="355" t="s">
        <v>730</v>
      </c>
      <c r="F104" s="355" t="s">
        <v>224</v>
      </c>
      <c r="G104" s="524">
        <v>15</v>
      </c>
      <c r="H104" s="524">
        <v>11</v>
      </c>
      <c r="I104" s="524">
        <v>0</v>
      </c>
      <c r="J104" s="524">
        <v>0</v>
      </c>
      <c r="K104" s="356">
        <f t="shared" si="1"/>
        <v>26</v>
      </c>
      <c r="L104" s="356"/>
      <c r="M104" s="512"/>
    </row>
    <row r="105" spans="1:13" ht="13.5">
      <c r="A105" s="766">
        <v>22</v>
      </c>
      <c r="B105" s="391">
        <v>1005</v>
      </c>
      <c r="C105" s="354" t="s">
        <v>273</v>
      </c>
      <c r="D105" s="354" t="s">
        <v>874</v>
      </c>
      <c r="E105" s="355" t="s">
        <v>607</v>
      </c>
      <c r="F105" s="355" t="s">
        <v>211</v>
      </c>
      <c r="G105" s="524">
        <v>12</v>
      </c>
      <c r="H105" s="524">
        <v>9</v>
      </c>
      <c r="I105" s="524">
        <v>0</v>
      </c>
      <c r="J105" s="524">
        <v>3</v>
      </c>
      <c r="K105" s="356">
        <f t="shared" si="1"/>
        <v>24</v>
      </c>
      <c r="L105" s="356"/>
      <c r="M105" s="512"/>
    </row>
    <row r="106" spans="1:13" ht="13.5">
      <c r="A106" s="766">
        <v>23</v>
      </c>
      <c r="B106" s="391">
        <v>1112</v>
      </c>
      <c r="C106" s="354" t="s">
        <v>832</v>
      </c>
      <c r="D106" s="354" t="s">
        <v>792</v>
      </c>
      <c r="E106" s="355" t="s">
        <v>789</v>
      </c>
      <c r="F106" s="355" t="s">
        <v>240</v>
      </c>
      <c r="G106" s="524">
        <v>10</v>
      </c>
      <c r="H106" s="524">
        <v>7</v>
      </c>
      <c r="I106" s="524">
        <v>4</v>
      </c>
      <c r="J106" s="524">
        <v>3</v>
      </c>
      <c r="K106" s="356">
        <f t="shared" si="1"/>
        <v>24</v>
      </c>
      <c r="L106" s="2"/>
      <c r="M106" s="526"/>
    </row>
    <row r="107" spans="1:13" ht="13.5">
      <c r="A107" s="766">
        <v>24</v>
      </c>
      <c r="B107" s="391">
        <v>1007</v>
      </c>
      <c r="C107" s="354" t="s">
        <v>1223</v>
      </c>
      <c r="D107" s="354" t="s">
        <v>795</v>
      </c>
      <c r="E107" s="355" t="s">
        <v>603</v>
      </c>
      <c r="F107" s="355" t="s">
        <v>274</v>
      </c>
      <c r="G107" s="524">
        <v>7</v>
      </c>
      <c r="H107" s="524">
        <v>7</v>
      </c>
      <c r="I107" s="524">
        <v>3</v>
      </c>
      <c r="J107" s="524">
        <v>1</v>
      </c>
      <c r="K107" s="356">
        <f t="shared" si="1"/>
        <v>18</v>
      </c>
      <c r="L107" s="11"/>
      <c r="M107" s="513"/>
    </row>
    <row r="108" spans="1:13" ht="13.5">
      <c r="A108" s="766">
        <v>25</v>
      </c>
      <c r="B108" s="391">
        <v>1102</v>
      </c>
      <c r="C108" s="354" t="s">
        <v>1736</v>
      </c>
      <c r="D108" s="354" t="s">
        <v>849</v>
      </c>
      <c r="E108" s="355" t="s">
        <v>807</v>
      </c>
      <c r="F108" s="355" t="s">
        <v>234</v>
      </c>
      <c r="G108" s="524">
        <v>7</v>
      </c>
      <c r="H108" s="524">
        <v>9</v>
      </c>
      <c r="I108" s="524">
        <v>0</v>
      </c>
      <c r="J108" s="524">
        <v>1</v>
      </c>
      <c r="K108" s="356">
        <f t="shared" si="1"/>
        <v>17</v>
      </c>
      <c r="L108" s="356"/>
      <c r="M108" s="512"/>
    </row>
    <row r="109" spans="1:13" ht="13.5">
      <c r="A109" s="766">
        <v>26</v>
      </c>
      <c r="B109" s="391">
        <v>908</v>
      </c>
      <c r="C109" s="354" t="s">
        <v>1213</v>
      </c>
      <c r="D109" s="354" t="s">
        <v>622</v>
      </c>
      <c r="E109" s="355" t="s">
        <v>846</v>
      </c>
      <c r="F109" s="355" t="s">
        <v>225</v>
      </c>
      <c r="G109" s="524">
        <v>6</v>
      </c>
      <c r="H109" s="524">
        <v>6</v>
      </c>
      <c r="I109" s="524">
        <v>1</v>
      </c>
      <c r="J109" s="524">
        <v>0</v>
      </c>
      <c r="K109" s="356">
        <f t="shared" si="1"/>
        <v>13</v>
      </c>
      <c r="L109" s="356"/>
      <c r="M109" s="512"/>
    </row>
    <row r="110" spans="1:13" ht="13.5">
      <c r="A110" s="767"/>
      <c r="B110" s="356">
        <v>1108</v>
      </c>
      <c r="C110" s="448" t="s">
        <v>275</v>
      </c>
      <c r="D110" s="448" t="s">
        <v>1121</v>
      </c>
      <c r="E110" s="527" t="s">
        <v>623</v>
      </c>
      <c r="F110" s="527" t="s">
        <v>249</v>
      </c>
      <c r="G110" s="865" t="s">
        <v>990</v>
      </c>
      <c r="H110" s="866"/>
      <c r="I110" s="866"/>
      <c r="J110" s="866"/>
      <c r="K110" s="867"/>
      <c r="L110" s="356"/>
      <c r="M110" s="528"/>
    </row>
    <row r="111" spans="1:13" ht="13.5">
      <c r="A111" s="525"/>
      <c r="B111" s="356">
        <v>1109</v>
      </c>
      <c r="C111" s="448" t="s">
        <v>1303</v>
      </c>
      <c r="D111" s="448" t="s">
        <v>877</v>
      </c>
      <c r="E111" s="527" t="s">
        <v>615</v>
      </c>
      <c r="F111" s="527" t="s">
        <v>276</v>
      </c>
      <c r="G111" s="865" t="s">
        <v>990</v>
      </c>
      <c r="H111" s="866"/>
      <c r="I111" s="866"/>
      <c r="J111" s="866"/>
      <c r="K111" s="867"/>
      <c r="L111" s="449"/>
      <c r="M111" s="528"/>
    </row>
    <row r="112" spans="1:13" ht="14.25" thickBot="1">
      <c r="A112" s="529"/>
      <c r="B112" s="363">
        <v>907</v>
      </c>
      <c r="C112" s="515" t="s">
        <v>828</v>
      </c>
      <c r="D112" s="515" t="s">
        <v>792</v>
      </c>
      <c r="E112" s="516" t="s">
        <v>607</v>
      </c>
      <c r="F112" s="516" t="s">
        <v>211</v>
      </c>
      <c r="G112" s="862" t="s">
        <v>990</v>
      </c>
      <c r="H112" s="863"/>
      <c r="I112" s="863"/>
      <c r="J112" s="863"/>
      <c r="K112" s="864"/>
      <c r="L112" s="363"/>
      <c r="M112" s="518"/>
    </row>
  </sheetData>
  <autoFilter ref="A80:M112"/>
  <mergeCells count="5">
    <mergeCell ref="G112:K112"/>
    <mergeCell ref="A1:N1"/>
    <mergeCell ref="A2:N2"/>
    <mergeCell ref="G110:K110"/>
    <mergeCell ref="G111:K11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P178"/>
  <sheetViews>
    <sheetView workbookViewId="0" topLeftCell="A4">
      <selection activeCell="M139" sqref="M139"/>
    </sheetView>
  </sheetViews>
  <sheetFormatPr defaultColWidth="9.00390625" defaultRowHeight="12.75"/>
  <cols>
    <col min="1" max="1" width="2.625" style="0" customWidth="1"/>
    <col min="2" max="2" width="5.00390625" style="0" customWidth="1"/>
    <col min="3" max="3" width="9.875" style="0" customWidth="1"/>
    <col min="5" max="5" width="10.375" style="0" customWidth="1"/>
    <col min="6" max="6" width="3.25390625" style="0" customWidth="1"/>
    <col min="7" max="7" width="3.875" style="0" customWidth="1"/>
    <col min="8" max="8" width="3.00390625" style="0" customWidth="1"/>
    <col min="9" max="9" width="3.625" style="0" customWidth="1"/>
    <col min="10" max="10" width="4.00390625" style="0" customWidth="1"/>
    <col min="11" max="11" width="3.625" style="0" customWidth="1"/>
    <col min="12" max="12" width="2.75390625" style="0" customWidth="1"/>
    <col min="13" max="13" width="4.75390625" style="0" customWidth="1"/>
    <col min="15" max="15" width="13.625" style="0" customWidth="1"/>
    <col min="16" max="16" width="9.375" style="0" customWidth="1"/>
  </cols>
  <sheetData>
    <row r="1" ht="12.75">
      <c r="A1" t="s">
        <v>330</v>
      </c>
    </row>
    <row r="2" ht="12.75">
      <c r="A2" t="s">
        <v>331</v>
      </c>
    </row>
    <row r="4" ht="12.75">
      <c r="A4" t="s">
        <v>1015</v>
      </c>
    </row>
    <row r="5" ht="12.75">
      <c r="B5" t="s">
        <v>332</v>
      </c>
    </row>
    <row r="6" ht="12.75">
      <c r="B6" t="s">
        <v>333</v>
      </c>
    </row>
    <row r="7" ht="12.75">
      <c r="B7" t="s">
        <v>334</v>
      </c>
    </row>
    <row r="8" ht="12.75">
      <c r="B8" t="s">
        <v>335</v>
      </c>
    </row>
    <row r="9" ht="12.75">
      <c r="B9" t="s">
        <v>336</v>
      </c>
    </row>
    <row r="10" ht="12.75">
      <c r="B10" t="s">
        <v>337</v>
      </c>
    </row>
    <row r="11" ht="12.75">
      <c r="B11" t="s">
        <v>338</v>
      </c>
    </row>
    <row r="12" ht="12.75">
      <c r="B12" t="s">
        <v>339</v>
      </c>
    </row>
    <row r="13" ht="12.75">
      <c r="B13" t="s">
        <v>340</v>
      </c>
    </row>
    <row r="15" ht="12.75">
      <c r="A15" t="s">
        <v>1050</v>
      </c>
    </row>
    <row r="16" ht="12.75">
      <c r="B16" t="s">
        <v>283</v>
      </c>
    </row>
    <row r="17" ht="12.75">
      <c r="B17" t="s">
        <v>341</v>
      </c>
    </row>
    <row r="18" ht="12.75">
      <c r="B18" t="s">
        <v>315</v>
      </c>
    </row>
    <row r="19" ht="12.75">
      <c r="C19" t="s">
        <v>342</v>
      </c>
    </row>
    <row r="20" ht="12.75">
      <c r="C20" t="s">
        <v>343</v>
      </c>
    </row>
    <row r="21" ht="12.75">
      <c r="C21" t="s">
        <v>344</v>
      </c>
    </row>
    <row r="23" ht="12.75">
      <c r="A23" t="s">
        <v>287</v>
      </c>
    </row>
    <row r="24" ht="12.75">
      <c r="A24" t="s">
        <v>288</v>
      </c>
    </row>
    <row r="25" ht="12.75">
      <c r="A25" t="s">
        <v>289</v>
      </c>
    </row>
    <row r="26" ht="12.75">
      <c r="A26" t="s">
        <v>1029</v>
      </c>
    </row>
    <row r="29" ht="12.75">
      <c r="A29" t="s">
        <v>345</v>
      </c>
    </row>
    <row r="30" ht="12.75">
      <c r="A30" t="s">
        <v>346</v>
      </c>
    </row>
    <row r="31" ht="12.75">
      <c r="A31" t="s">
        <v>347</v>
      </c>
    </row>
    <row r="32" spans="1:16" ht="12.75">
      <c r="A32" s="534" t="s">
        <v>348</v>
      </c>
      <c r="B32" s="534"/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</row>
    <row r="33" spans="1:16" ht="60">
      <c r="A33" s="530" t="s">
        <v>293</v>
      </c>
      <c r="B33" s="531" t="s">
        <v>480</v>
      </c>
      <c r="C33" s="532" t="s">
        <v>1441</v>
      </c>
      <c r="D33" s="532" t="s">
        <v>1442</v>
      </c>
      <c r="E33" s="531" t="s">
        <v>588</v>
      </c>
      <c r="F33" s="530" t="s">
        <v>349</v>
      </c>
      <c r="G33" s="868" t="s">
        <v>350</v>
      </c>
      <c r="H33" s="869"/>
      <c r="I33" s="869"/>
      <c r="J33" s="870"/>
      <c r="K33" s="531"/>
      <c r="L33" s="531"/>
      <c r="M33" s="530" t="s">
        <v>351</v>
      </c>
      <c r="N33" s="531" t="s">
        <v>985</v>
      </c>
      <c r="O33" s="531" t="s">
        <v>1445</v>
      </c>
      <c r="P33" s="532" t="s">
        <v>1318</v>
      </c>
    </row>
    <row r="34" spans="1:16" ht="12.75">
      <c r="A34" s="531"/>
      <c r="B34" s="531"/>
      <c r="C34" s="531"/>
      <c r="D34" s="531"/>
      <c r="E34" s="531"/>
      <c r="F34" s="531"/>
      <c r="G34" s="531">
        <v>1</v>
      </c>
      <c r="H34" s="531">
        <v>2</v>
      </c>
      <c r="I34" s="531">
        <v>3</v>
      </c>
      <c r="J34" s="531">
        <v>4</v>
      </c>
      <c r="K34" s="531"/>
      <c r="L34" s="531"/>
      <c r="M34" s="531"/>
      <c r="N34" s="531"/>
      <c r="O34" s="531"/>
      <c r="P34" s="531"/>
    </row>
    <row r="35" spans="1:16" ht="12.75">
      <c r="A35" s="531"/>
      <c r="B35" s="531"/>
      <c r="C35" s="531"/>
      <c r="D35" s="531"/>
      <c r="E35" s="531"/>
      <c r="F35" s="531">
        <v>25</v>
      </c>
      <c r="G35" s="531">
        <v>20</v>
      </c>
      <c r="H35" s="531">
        <v>20</v>
      </c>
      <c r="I35" s="531">
        <v>20</v>
      </c>
      <c r="J35" s="531">
        <v>20</v>
      </c>
      <c r="K35" s="531"/>
      <c r="L35" s="531"/>
      <c r="M35" s="531">
        <v>105</v>
      </c>
      <c r="N35" s="531"/>
      <c r="O35" s="531"/>
      <c r="P35" s="531"/>
    </row>
    <row r="36" spans="1:16" ht="24">
      <c r="A36" s="538">
        <v>1</v>
      </c>
      <c r="B36" s="538">
        <v>705</v>
      </c>
      <c r="C36" s="538" t="s">
        <v>1075</v>
      </c>
      <c r="D36" s="538" t="s">
        <v>931</v>
      </c>
      <c r="E36" s="539" t="s">
        <v>720</v>
      </c>
      <c r="F36" s="538">
        <v>13</v>
      </c>
      <c r="G36" s="538">
        <v>3</v>
      </c>
      <c r="H36" s="538">
        <v>12</v>
      </c>
      <c r="I36" s="538">
        <v>3.5</v>
      </c>
      <c r="J36" s="538">
        <v>15.5</v>
      </c>
      <c r="K36" s="538"/>
      <c r="L36" s="538"/>
      <c r="M36" s="538">
        <v>47</v>
      </c>
      <c r="N36" s="538" t="s">
        <v>1593</v>
      </c>
      <c r="O36" s="538" t="s">
        <v>352</v>
      </c>
      <c r="P36" s="538"/>
    </row>
    <row r="37" spans="1:16" ht="24">
      <c r="A37" s="538">
        <v>2</v>
      </c>
      <c r="B37" s="538">
        <v>718</v>
      </c>
      <c r="C37" s="538" t="s">
        <v>353</v>
      </c>
      <c r="D37" s="538" t="s">
        <v>1104</v>
      </c>
      <c r="E37" s="539" t="s">
        <v>596</v>
      </c>
      <c r="F37" s="538">
        <v>16</v>
      </c>
      <c r="G37" s="538">
        <v>3</v>
      </c>
      <c r="H37" s="538">
        <v>9</v>
      </c>
      <c r="I37" s="538">
        <v>5.5</v>
      </c>
      <c r="J37" s="538">
        <v>9.5</v>
      </c>
      <c r="K37" s="538"/>
      <c r="L37" s="538"/>
      <c r="M37" s="538">
        <v>43</v>
      </c>
      <c r="N37" s="538" t="s">
        <v>1594</v>
      </c>
      <c r="O37" s="538" t="s">
        <v>354</v>
      </c>
      <c r="P37" s="538"/>
    </row>
    <row r="38" spans="1:16" ht="24">
      <c r="A38" s="538">
        <v>3</v>
      </c>
      <c r="B38" s="538">
        <v>701</v>
      </c>
      <c r="C38" s="538" t="s">
        <v>1097</v>
      </c>
      <c r="D38" s="538" t="s">
        <v>622</v>
      </c>
      <c r="E38" s="539" t="s">
        <v>592</v>
      </c>
      <c r="F38" s="538">
        <v>10</v>
      </c>
      <c r="G38" s="538">
        <v>2</v>
      </c>
      <c r="H38" s="538">
        <v>6</v>
      </c>
      <c r="I38" s="538">
        <v>2</v>
      </c>
      <c r="J38" s="538">
        <v>7.5</v>
      </c>
      <c r="K38" s="538"/>
      <c r="L38" s="538"/>
      <c r="M38" s="538">
        <v>27.5</v>
      </c>
      <c r="N38" s="538" t="s">
        <v>1594</v>
      </c>
      <c r="O38" s="538" t="s">
        <v>355</v>
      </c>
      <c r="P38" s="538"/>
    </row>
    <row r="39" spans="1:16" ht="24">
      <c r="A39" s="538">
        <v>4</v>
      </c>
      <c r="B39" s="538">
        <v>704</v>
      </c>
      <c r="C39" s="538" t="s">
        <v>1351</v>
      </c>
      <c r="D39" s="538" t="s">
        <v>883</v>
      </c>
      <c r="E39" s="539" t="s">
        <v>603</v>
      </c>
      <c r="F39" s="538">
        <v>9</v>
      </c>
      <c r="G39" s="538">
        <v>3.5</v>
      </c>
      <c r="H39" s="538">
        <v>7</v>
      </c>
      <c r="I39" s="538">
        <v>1</v>
      </c>
      <c r="J39" s="538">
        <v>6</v>
      </c>
      <c r="K39" s="538"/>
      <c r="L39" s="538"/>
      <c r="M39" s="538">
        <v>26.5</v>
      </c>
      <c r="N39" s="538" t="s">
        <v>1594</v>
      </c>
      <c r="O39" s="538" t="s">
        <v>356</v>
      </c>
      <c r="P39" s="538"/>
    </row>
    <row r="40" spans="1:16" ht="24">
      <c r="A40" s="538">
        <v>5</v>
      </c>
      <c r="B40" s="538">
        <v>708</v>
      </c>
      <c r="C40" s="538" t="s">
        <v>421</v>
      </c>
      <c r="D40" s="538" t="s">
        <v>715</v>
      </c>
      <c r="E40" s="539" t="s">
        <v>615</v>
      </c>
      <c r="F40" s="538">
        <v>9</v>
      </c>
      <c r="G40" s="538">
        <v>4</v>
      </c>
      <c r="H40" s="538">
        <v>10</v>
      </c>
      <c r="I40" s="538">
        <v>0</v>
      </c>
      <c r="J40" s="538">
        <v>3</v>
      </c>
      <c r="K40" s="538"/>
      <c r="L40" s="538"/>
      <c r="M40" s="538">
        <v>26</v>
      </c>
      <c r="N40" s="538" t="s">
        <v>1594</v>
      </c>
      <c r="O40" s="538" t="s">
        <v>1336</v>
      </c>
      <c r="P40" s="538"/>
    </row>
    <row r="41" spans="1:16" ht="24">
      <c r="A41" s="531">
        <v>6</v>
      </c>
      <c r="B41" s="531">
        <v>707</v>
      </c>
      <c r="C41" s="531" t="s">
        <v>357</v>
      </c>
      <c r="D41" s="531" t="s">
        <v>1121</v>
      </c>
      <c r="E41" s="532" t="s">
        <v>611</v>
      </c>
      <c r="F41" s="531">
        <v>10</v>
      </c>
      <c r="G41" s="531">
        <v>6</v>
      </c>
      <c r="H41" s="531">
        <v>4</v>
      </c>
      <c r="I41" s="531">
        <v>1</v>
      </c>
      <c r="J41" s="531">
        <v>4.5</v>
      </c>
      <c r="K41" s="531"/>
      <c r="L41" s="531"/>
      <c r="M41" s="531">
        <v>25.5</v>
      </c>
      <c r="N41" s="531"/>
      <c r="O41" s="531" t="s">
        <v>411</v>
      </c>
      <c r="P41" s="531"/>
    </row>
    <row r="42" spans="1:16" ht="24">
      <c r="A42" s="531">
        <v>7</v>
      </c>
      <c r="B42" s="531">
        <v>714</v>
      </c>
      <c r="C42" s="531" t="s">
        <v>1635</v>
      </c>
      <c r="D42" s="531" t="s">
        <v>852</v>
      </c>
      <c r="E42" s="532" t="s">
        <v>698</v>
      </c>
      <c r="F42" s="531">
        <v>7</v>
      </c>
      <c r="G42" s="531">
        <v>2</v>
      </c>
      <c r="H42" s="531">
        <v>5</v>
      </c>
      <c r="I42" s="531">
        <v>2</v>
      </c>
      <c r="J42" s="531">
        <v>8.5</v>
      </c>
      <c r="K42" s="531"/>
      <c r="L42" s="531"/>
      <c r="M42" s="531">
        <v>24.5</v>
      </c>
      <c r="N42" s="531"/>
      <c r="O42" s="531" t="s">
        <v>302</v>
      </c>
      <c r="P42" s="531"/>
    </row>
    <row r="43" spans="1:16" ht="24">
      <c r="A43" s="531">
        <v>8</v>
      </c>
      <c r="B43" s="531">
        <v>703</v>
      </c>
      <c r="C43" s="531" t="s">
        <v>358</v>
      </c>
      <c r="D43" s="531" t="s">
        <v>955</v>
      </c>
      <c r="E43" s="532" t="s">
        <v>600</v>
      </c>
      <c r="F43" s="531">
        <v>10</v>
      </c>
      <c r="G43" s="531">
        <v>1</v>
      </c>
      <c r="H43" s="531">
        <v>6</v>
      </c>
      <c r="I43" s="531">
        <v>0</v>
      </c>
      <c r="J43" s="531">
        <v>4</v>
      </c>
      <c r="K43" s="531"/>
      <c r="L43" s="531"/>
      <c r="M43" s="531">
        <v>21</v>
      </c>
      <c r="N43" s="531"/>
      <c r="O43" s="531" t="s">
        <v>359</v>
      </c>
      <c r="P43" s="531"/>
    </row>
    <row r="44" spans="1:16" ht="24">
      <c r="A44" s="531">
        <v>9</v>
      </c>
      <c r="B44" s="531">
        <v>711</v>
      </c>
      <c r="C44" s="531" t="s">
        <v>360</v>
      </c>
      <c r="D44" s="531" t="s">
        <v>917</v>
      </c>
      <c r="E44" s="532" t="s">
        <v>623</v>
      </c>
      <c r="F44" s="531">
        <v>7</v>
      </c>
      <c r="G44" s="531">
        <v>2</v>
      </c>
      <c r="H44" s="531">
        <v>1</v>
      </c>
      <c r="I44" s="531">
        <v>2</v>
      </c>
      <c r="J44" s="531">
        <v>6</v>
      </c>
      <c r="K44" s="531"/>
      <c r="L44" s="531"/>
      <c r="M44" s="531">
        <v>18</v>
      </c>
      <c r="N44" s="531"/>
      <c r="O44" s="531" t="s">
        <v>427</v>
      </c>
      <c r="P44" s="531"/>
    </row>
    <row r="45" spans="1:16" ht="24">
      <c r="A45" s="531">
        <v>9</v>
      </c>
      <c r="B45" s="531">
        <v>713</v>
      </c>
      <c r="C45" s="531" t="s">
        <v>1348</v>
      </c>
      <c r="D45" s="531" t="s">
        <v>1104</v>
      </c>
      <c r="E45" s="532" t="s">
        <v>626</v>
      </c>
      <c r="F45" s="531">
        <v>8</v>
      </c>
      <c r="G45" s="531">
        <v>4</v>
      </c>
      <c r="H45" s="531">
        <v>4</v>
      </c>
      <c r="I45" s="531">
        <v>0</v>
      </c>
      <c r="J45" s="531">
        <v>2</v>
      </c>
      <c r="K45" s="531"/>
      <c r="L45" s="531"/>
      <c r="M45" s="531">
        <v>18</v>
      </c>
      <c r="N45" s="531"/>
      <c r="O45" s="531" t="s">
        <v>412</v>
      </c>
      <c r="P45" s="531"/>
    </row>
    <row r="46" spans="1:16" ht="24">
      <c r="A46" s="531">
        <v>11</v>
      </c>
      <c r="B46" s="531">
        <v>702</v>
      </c>
      <c r="C46" s="531" t="s">
        <v>361</v>
      </c>
      <c r="D46" s="531" t="s">
        <v>917</v>
      </c>
      <c r="E46" s="532" t="s">
        <v>716</v>
      </c>
      <c r="F46" s="531">
        <v>7</v>
      </c>
      <c r="G46" s="531">
        <v>2</v>
      </c>
      <c r="H46" s="531">
        <v>1</v>
      </c>
      <c r="I46" s="531">
        <v>7</v>
      </c>
      <c r="J46" s="531">
        <v>0</v>
      </c>
      <c r="K46" s="531"/>
      <c r="L46" s="531"/>
      <c r="M46" s="531">
        <v>17</v>
      </c>
      <c r="N46" s="531"/>
      <c r="O46" s="531" t="s">
        <v>362</v>
      </c>
      <c r="P46" s="531"/>
    </row>
    <row r="47" spans="1:16" ht="36">
      <c r="A47" s="531">
        <v>12</v>
      </c>
      <c r="B47" s="531">
        <v>715</v>
      </c>
      <c r="C47" s="531" t="s">
        <v>1243</v>
      </c>
      <c r="D47" s="531" t="s">
        <v>582</v>
      </c>
      <c r="E47" s="532" t="s">
        <v>701</v>
      </c>
      <c r="F47" s="531">
        <v>9</v>
      </c>
      <c r="G47" s="531">
        <v>4</v>
      </c>
      <c r="H47" s="531">
        <v>1</v>
      </c>
      <c r="I47" s="531">
        <v>2.5</v>
      </c>
      <c r="J47" s="531">
        <v>0</v>
      </c>
      <c r="K47" s="531"/>
      <c r="L47" s="531"/>
      <c r="M47" s="531">
        <v>16.5</v>
      </c>
      <c r="N47" s="531"/>
      <c r="O47" s="531" t="s">
        <v>363</v>
      </c>
      <c r="P47" s="531"/>
    </row>
    <row r="48" spans="1:16" ht="24">
      <c r="A48" s="531">
        <v>13</v>
      </c>
      <c r="B48" s="531">
        <v>719</v>
      </c>
      <c r="C48" s="531" t="s">
        <v>460</v>
      </c>
      <c r="D48" s="531" t="s">
        <v>1206</v>
      </c>
      <c r="E48" s="532" t="s">
        <v>1122</v>
      </c>
      <c r="F48" s="531">
        <v>6</v>
      </c>
      <c r="G48" s="531">
        <v>5</v>
      </c>
      <c r="H48" s="531">
        <v>4</v>
      </c>
      <c r="I48" s="531">
        <v>0</v>
      </c>
      <c r="J48" s="531">
        <v>0</v>
      </c>
      <c r="K48" s="531"/>
      <c r="L48" s="531"/>
      <c r="M48" s="531">
        <v>15</v>
      </c>
      <c r="N48" s="531"/>
      <c r="O48" s="531" t="s">
        <v>364</v>
      </c>
      <c r="P48" s="531"/>
    </row>
    <row r="49" spans="1:16" ht="24">
      <c r="A49" s="531">
        <v>14</v>
      </c>
      <c r="B49" s="531">
        <v>706</v>
      </c>
      <c r="C49" s="531" t="s">
        <v>1743</v>
      </c>
      <c r="D49" s="531" t="s">
        <v>931</v>
      </c>
      <c r="E49" s="532" t="s">
        <v>796</v>
      </c>
      <c r="F49" s="531">
        <v>8</v>
      </c>
      <c r="G49" s="531">
        <v>3</v>
      </c>
      <c r="H49" s="531">
        <v>0</v>
      </c>
      <c r="I49" s="531">
        <v>2.5</v>
      </c>
      <c r="J49" s="531">
        <v>1</v>
      </c>
      <c r="K49" s="531"/>
      <c r="L49" s="531"/>
      <c r="M49" s="531">
        <v>14.5</v>
      </c>
      <c r="N49" s="531"/>
      <c r="O49" s="531" t="s">
        <v>365</v>
      </c>
      <c r="P49" s="531"/>
    </row>
    <row r="50" spans="1:16" ht="24">
      <c r="A50" s="531">
        <v>15</v>
      </c>
      <c r="B50" s="531">
        <v>709</v>
      </c>
      <c r="C50" s="531" t="s">
        <v>366</v>
      </c>
      <c r="D50" s="531" t="s">
        <v>931</v>
      </c>
      <c r="E50" s="532" t="s">
        <v>619</v>
      </c>
      <c r="F50" s="531">
        <v>5</v>
      </c>
      <c r="G50" s="531">
        <v>4</v>
      </c>
      <c r="H50" s="531">
        <v>2</v>
      </c>
      <c r="I50" s="531">
        <v>1</v>
      </c>
      <c r="J50" s="531">
        <v>2</v>
      </c>
      <c r="K50" s="531"/>
      <c r="L50" s="531"/>
      <c r="M50" s="531">
        <v>14</v>
      </c>
      <c r="N50" s="531"/>
      <c r="O50" s="531" t="s">
        <v>367</v>
      </c>
      <c r="P50" s="531"/>
    </row>
    <row r="51" spans="1:16" ht="24">
      <c r="A51" s="531">
        <v>16</v>
      </c>
      <c r="B51" s="531">
        <v>712</v>
      </c>
      <c r="C51" s="531" t="s">
        <v>368</v>
      </c>
      <c r="D51" s="531" t="s">
        <v>860</v>
      </c>
      <c r="E51" s="532" t="s">
        <v>1159</v>
      </c>
      <c r="F51" s="531">
        <v>2</v>
      </c>
      <c r="G51" s="531">
        <v>2</v>
      </c>
      <c r="H51" s="531">
        <v>2</v>
      </c>
      <c r="I51" s="531">
        <v>0</v>
      </c>
      <c r="J51" s="531">
        <v>4</v>
      </c>
      <c r="K51" s="531"/>
      <c r="L51" s="531"/>
      <c r="M51" s="531">
        <v>10</v>
      </c>
      <c r="N51" s="531"/>
      <c r="O51" s="531" t="s">
        <v>369</v>
      </c>
      <c r="P51" s="531"/>
    </row>
    <row r="52" spans="1:16" ht="24">
      <c r="A52" s="531">
        <v>17</v>
      </c>
      <c r="B52" s="531">
        <v>717</v>
      </c>
      <c r="C52" s="531" t="s">
        <v>370</v>
      </c>
      <c r="D52" s="531" t="s">
        <v>371</v>
      </c>
      <c r="E52" s="532" t="s">
        <v>730</v>
      </c>
      <c r="F52" s="531">
        <v>8</v>
      </c>
      <c r="G52" s="531">
        <v>1</v>
      </c>
      <c r="H52" s="531">
        <v>0</v>
      </c>
      <c r="I52" s="531">
        <v>0</v>
      </c>
      <c r="J52" s="531">
        <v>0</v>
      </c>
      <c r="K52" s="531"/>
      <c r="L52" s="531"/>
      <c r="M52" s="531">
        <v>9</v>
      </c>
      <c r="N52" s="531"/>
      <c r="O52" s="531" t="s">
        <v>1706</v>
      </c>
      <c r="P52" s="531"/>
    </row>
    <row r="53" spans="1:16" ht="24">
      <c r="A53" s="531"/>
      <c r="B53" s="531">
        <v>710</v>
      </c>
      <c r="C53" s="531" t="s">
        <v>327</v>
      </c>
      <c r="D53" s="531" t="s">
        <v>883</v>
      </c>
      <c r="E53" s="532" t="s">
        <v>723</v>
      </c>
      <c r="F53" s="531" t="s">
        <v>990</v>
      </c>
      <c r="G53" s="531"/>
      <c r="H53" s="531"/>
      <c r="I53" s="531"/>
      <c r="J53" s="531"/>
      <c r="K53" s="531"/>
      <c r="L53" s="531"/>
      <c r="M53" s="531"/>
      <c r="N53" s="531"/>
      <c r="O53" s="531" t="s">
        <v>372</v>
      </c>
      <c r="P53" s="531"/>
    </row>
    <row r="54" spans="1:16" ht="24">
      <c r="A54" s="531"/>
      <c r="B54" s="531">
        <v>716</v>
      </c>
      <c r="C54" s="531" t="s">
        <v>1741</v>
      </c>
      <c r="D54" s="531" t="s">
        <v>1117</v>
      </c>
      <c r="E54" s="532" t="s">
        <v>726</v>
      </c>
      <c r="F54" s="531" t="s">
        <v>990</v>
      </c>
      <c r="G54" s="531"/>
      <c r="H54" s="531"/>
      <c r="I54" s="531"/>
      <c r="J54" s="531"/>
      <c r="K54" s="531"/>
      <c r="L54" s="531"/>
      <c r="M54" s="531"/>
      <c r="N54" s="531"/>
      <c r="O54" s="531" t="s">
        <v>373</v>
      </c>
      <c r="P54" s="531"/>
    </row>
    <row r="55" spans="1:16" ht="12.75">
      <c r="A55" s="534" t="s">
        <v>446</v>
      </c>
      <c r="B55" s="534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</row>
    <row r="56" spans="1:16" ht="60">
      <c r="A56" s="530" t="s">
        <v>293</v>
      </c>
      <c r="B56" s="531" t="s">
        <v>480</v>
      </c>
      <c r="C56" s="532" t="s">
        <v>1441</v>
      </c>
      <c r="D56" s="532" t="s">
        <v>1442</v>
      </c>
      <c r="E56" s="531" t="s">
        <v>588</v>
      </c>
      <c r="F56" s="530" t="s">
        <v>349</v>
      </c>
      <c r="G56" s="530" t="s">
        <v>350</v>
      </c>
      <c r="H56" s="530"/>
      <c r="I56" s="530"/>
      <c r="J56" s="530"/>
      <c r="K56" s="530"/>
      <c r="L56" s="530"/>
      <c r="M56" s="530" t="s">
        <v>351</v>
      </c>
      <c r="N56" s="531" t="s">
        <v>985</v>
      </c>
      <c r="O56" s="532" t="s">
        <v>1445</v>
      </c>
      <c r="P56" s="532" t="s">
        <v>1318</v>
      </c>
    </row>
    <row r="57" spans="1:16" ht="12.75">
      <c r="A57" s="531"/>
      <c r="B57" s="531"/>
      <c r="C57" s="531"/>
      <c r="D57" s="531"/>
      <c r="E57" s="531"/>
      <c r="F57" s="531"/>
      <c r="G57" s="531">
        <v>1</v>
      </c>
      <c r="H57" s="531">
        <v>2</v>
      </c>
      <c r="I57" s="531">
        <v>3</v>
      </c>
      <c r="J57" s="531">
        <v>4</v>
      </c>
      <c r="K57" s="531">
        <v>5</v>
      </c>
      <c r="L57" s="531"/>
      <c r="M57" s="531"/>
      <c r="N57" s="531"/>
      <c r="O57" s="531"/>
      <c r="P57" s="531"/>
    </row>
    <row r="58" spans="1:16" ht="12.75">
      <c r="A58" s="531"/>
      <c r="B58" s="531"/>
      <c r="C58" s="531"/>
      <c r="D58" s="531"/>
      <c r="E58" s="531"/>
      <c r="F58" s="531">
        <v>30</v>
      </c>
      <c r="G58" s="531">
        <v>20</v>
      </c>
      <c r="H58" s="531">
        <v>20</v>
      </c>
      <c r="I58" s="531">
        <v>20</v>
      </c>
      <c r="J58" s="531">
        <v>20</v>
      </c>
      <c r="K58" s="531">
        <v>20</v>
      </c>
      <c r="L58" s="531"/>
      <c r="M58" s="531">
        <v>130</v>
      </c>
      <c r="N58" s="531"/>
      <c r="O58" s="531"/>
      <c r="P58" s="531"/>
    </row>
    <row r="59" spans="1:16" ht="24">
      <c r="A59" s="538">
        <v>1</v>
      </c>
      <c r="B59" s="538">
        <v>810</v>
      </c>
      <c r="C59" s="538" t="s">
        <v>1173</v>
      </c>
      <c r="D59" s="538" t="s">
        <v>917</v>
      </c>
      <c r="E59" s="539" t="s">
        <v>611</v>
      </c>
      <c r="F59" s="538">
        <v>12</v>
      </c>
      <c r="G59" s="538">
        <v>16</v>
      </c>
      <c r="H59" s="538">
        <v>2.5</v>
      </c>
      <c r="I59" s="538">
        <v>1.5</v>
      </c>
      <c r="J59" s="538">
        <v>7.5</v>
      </c>
      <c r="K59" s="538">
        <v>3</v>
      </c>
      <c r="L59" s="538"/>
      <c r="M59" s="538">
        <v>42.5</v>
      </c>
      <c r="N59" s="538" t="s">
        <v>1593</v>
      </c>
      <c r="O59" s="538" t="s">
        <v>411</v>
      </c>
      <c r="P59" s="538"/>
    </row>
    <row r="60" spans="1:16" ht="24">
      <c r="A60" s="538">
        <v>2</v>
      </c>
      <c r="B60" s="538">
        <v>806</v>
      </c>
      <c r="C60" s="538" t="s">
        <v>1133</v>
      </c>
      <c r="D60" s="538" t="s">
        <v>852</v>
      </c>
      <c r="E60" s="539" t="s">
        <v>603</v>
      </c>
      <c r="F60" s="538">
        <v>15</v>
      </c>
      <c r="G60" s="538">
        <v>5</v>
      </c>
      <c r="H60" s="538">
        <v>2</v>
      </c>
      <c r="I60" s="538">
        <v>5</v>
      </c>
      <c r="J60" s="538">
        <v>4</v>
      </c>
      <c r="K60" s="538">
        <v>4</v>
      </c>
      <c r="L60" s="538"/>
      <c r="M60" s="538">
        <v>35</v>
      </c>
      <c r="N60" s="538" t="s">
        <v>1594</v>
      </c>
      <c r="O60" s="538" t="s">
        <v>356</v>
      </c>
      <c r="P60" s="538"/>
    </row>
    <row r="61" spans="1:16" ht="24">
      <c r="A61" s="538">
        <v>3</v>
      </c>
      <c r="B61" s="538">
        <v>817</v>
      </c>
      <c r="C61" s="538" t="s">
        <v>1167</v>
      </c>
      <c r="D61" s="538" t="s">
        <v>877</v>
      </c>
      <c r="E61" s="539" t="s">
        <v>698</v>
      </c>
      <c r="F61" s="538">
        <v>15</v>
      </c>
      <c r="G61" s="538">
        <v>7</v>
      </c>
      <c r="H61" s="538">
        <v>1.5</v>
      </c>
      <c r="I61" s="538">
        <v>0</v>
      </c>
      <c r="J61" s="538">
        <v>4</v>
      </c>
      <c r="K61" s="538">
        <v>4</v>
      </c>
      <c r="L61" s="538"/>
      <c r="M61" s="538">
        <v>31.5</v>
      </c>
      <c r="N61" s="538" t="s">
        <v>1594</v>
      </c>
      <c r="O61" s="538" t="s">
        <v>302</v>
      </c>
      <c r="P61" s="538"/>
    </row>
    <row r="62" spans="1:16" ht="24">
      <c r="A62" s="538">
        <v>4</v>
      </c>
      <c r="B62" s="538">
        <v>809</v>
      </c>
      <c r="C62" s="538" t="s">
        <v>1605</v>
      </c>
      <c r="D62" s="538" t="s">
        <v>795</v>
      </c>
      <c r="E62" s="539" t="s">
        <v>611</v>
      </c>
      <c r="F62" s="538">
        <v>15</v>
      </c>
      <c r="G62" s="538">
        <v>3</v>
      </c>
      <c r="H62" s="538">
        <v>1</v>
      </c>
      <c r="I62" s="538">
        <v>1</v>
      </c>
      <c r="J62" s="538">
        <v>2</v>
      </c>
      <c r="K62" s="538">
        <v>7.5</v>
      </c>
      <c r="L62" s="538"/>
      <c r="M62" s="538">
        <v>29.5</v>
      </c>
      <c r="N62" s="538" t="s">
        <v>1594</v>
      </c>
      <c r="O62" s="538" t="s">
        <v>411</v>
      </c>
      <c r="P62" s="538"/>
    </row>
    <row r="63" spans="1:16" ht="24">
      <c r="A63" s="538">
        <v>5</v>
      </c>
      <c r="B63" s="538">
        <v>812</v>
      </c>
      <c r="C63" s="538" t="s">
        <v>993</v>
      </c>
      <c r="D63" s="538" t="s">
        <v>849</v>
      </c>
      <c r="E63" s="539" t="s">
        <v>619</v>
      </c>
      <c r="F63" s="538">
        <v>11</v>
      </c>
      <c r="G63" s="538">
        <v>6</v>
      </c>
      <c r="H63" s="538">
        <v>3</v>
      </c>
      <c r="I63" s="538">
        <v>1</v>
      </c>
      <c r="J63" s="538">
        <v>0</v>
      </c>
      <c r="K63" s="538">
        <v>6.5</v>
      </c>
      <c r="L63" s="538"/>
      <c r="M63" s="538">
        <v>27.5</v>
      </c>
      <c r="N63" s="538" t="s">
        <v>1594</v>
      </c>
      <c r="O63" s="538" t="s">
        <v>367</v>
      </c>
      <c r="P63" s="538"/>
    </row>
    <row r="64" spans="1:16" ht="24">
      <c r="A64" s="538">
        <v>6</v>
      </c>
      <c r="B64" s="538">
        <v>827</v>
      </c>
      <c r="C64" s="538" t="s">
        <v>374</v>
      </c>
      <c r="D64" s="538" t="s">
        <v>1378</v>
      </c>
      <c r="E64" s="539" t="s">
        <v>596</v>
      </c>
      <c r="F64" s="538">
        <v>11</v>
      </c>
      <c r="G64" s="538">
        <v>3</v>
      </c>
      <c r="H64" s="538">
        <v>5</v>
      </c>
      <c r="I64" s="538">
        <v>0</v>
      </c>
      <c r="J64" s="538">
        <v>1</v>
      </c>
      <c r="K64" s="538">
        <v>5</v>
      </c>
      <c r="L64" s="538"/>
      <c r="M64" s="538">
        <v>25</v>
      </c>
      <c r="N64" s="538" t="s">
        <v>1594</v>
      </c>
      <c r="O64" s="538" t="s">
        <v>375</v>
      </c>
      <c r="P64" s="538"/>
    </row>
    <row r="65" spans="1:16" ht="24">
      <c r="A65" s="538">
        <v>7</v>
      </c>
      <c r="B65" s="538">
        <v>804</v>
      </c>
      <c r="C65" s="538" t="s">
        <v>1391</v>
      </c>
      <c r="D65" s="538" t="s">
        <v>912</v>
      </c>
      <c r="E65" s="539" t="s">
        <v>600</v>
      </c>
      <c r="F65" s="538">
        <v>10</v>
      </c>
      <c r="G65" s="538">
        <v>1</v>
      </c>
      <c r="H65" s="538">
        <v>1</v>
      </c>
      <c r="I65" s="538">
        <v>3</v>
      </c>
      <c r="J65" s="538">
        <v>2</v>
      </c>
      <c r="K65" s="538">
        <v>7.5</v>
      </c>
      <c r="L65" s="538"/>
      <c r="M65" s="538">
        <v>24.5</v>
      </c>
      <c r="N65" s="538" t="s">
        <v>1594</v>
      </c>
      <c r="O65" s="538" t="s">
        <v>359</v>
      </c>
      <c r="P65" s="538"/>
    </row>
    <row r="66" spans="1:16" ht="24">
      <c r="A66" s="531">
        <v>8</v>
      </c>
      <c r="B66" s="531">
        <v>821</v>
      </c>
      <c r="C66" s="531" t="s">
        <v>873</v>
      </c>
      <c r="D66" s="531" t="s">
        <v>874</v>
      </c>
      <c r="E66" s="532" t="s">
        <v>708</v>
      </c>
      <c r="F66" s="531">
        <v>12</v>
      </c>
      <c r="G66" s="531">
        <v>5</v>
      </c>
      <c r="H66" s="531">
        <v>1</v>
      </c>
      <c r="I66" s="531">
        <v>0</v>
      </c>
      <c r="J66" s="531">
        <v>3</v>
      </c>
      <c r="K66" s="531">
        <v>3</v>
      </c>
      <c r="L66" s="531"/>
      <c r="M66" s="531">
        <v>24</v>
      </c>
      <c r="N66" s="531"/>
      <c r="O66" s="531" t="s">
        <v>376</v>
      </c>
      <c r="P66" s="531"/>
    </row>
    <row r="67" spans="1:16" ht="36">
      <c r="A67" s="531">
        <v>9</v>
      </c>
      <c r="B67" s="531">
        <v>819</v>
      </c>
      <c r="C67" s="531" t="s">
        <v>377</v>
      </c>
      <c r="D67" s="531" t="s">
        <v>599</v>
      </c>
      <c r="E67" s="532" t="s">
        <v>701</v>
      </c>
      <c r="F67" s="531">
        <v>9</v>
      </c>
      <c r="G67" s="531">
        <v>2</v>
      </c>
      <c r="H67" s="531">
        <v>3</v>
      </c>
      <c r="I67" s="531">
        <v>4</v>
      </c>
      <c r="J67" s="531">
        <v>0.5</v>
      </c>
      <c r="K67" s="531">
        <v>4.5</v>
      </c>
      <c r="L67" s="531"/>
      <c r="M67" s="531">
        <v>23</v>
      </c>
      <c r="N67" s="531"/>
      <c r="O67" s="531" t="s">
        <v>363</v>
      </c>
      <c r="P67" s="531"/>
    </row>
    <row r="68" spans="1:16" ht="24">
      <c r="A68" s="531">
        <v>10</v>
      </c>
      <c r="B68" s="531">
        <v>802</v>
      </c>
      <c r="C68" s="531" t="s">
        <v>378</v>
      </c>
      <c r="D68" s="531" t="s">
        <v>860</v>
      </c>
      <c r="E68" s="532" t="s">
        <v>592</v>
      </c>
      <c r="F68" s="531">
        <v>12</v>
      </c>
      <c r="G68" s="531">
        <v>2</v>
      </c>
      <c r="H68" s="531">
        <v>4.5</v>
      </c>
      <c r="I68" s="531">
        <v>0</v>
      </c>
      <c r="J68" s="531">
        <v>2.5</v>
      </c>
      <c r="K68" s="531">
        <v>1</v>
      </c>
      <c r="L68" s="531"/>
      <c r="M68" s="531">
        <v>22</v>
      </c>
      <c r="N68" s="531"/>
      <c r="O68" s="531" t="s">
        <v>355</v>
      </c>
      <c r="P68" s="531"/>
    </row>
    <row r="69" spans="1:16" ht="24">
      <c r="A69" s="531">
        <v>11</v>
      </c>
      <c r="B69" s="531">
        <v>813</v>
      </c>
      <c r="C69" s="531" t="s">
        <v>379</v>
      </c>
      <c r="D69" s="531" t="s">
        <v>1150</v>
      </c>
      <c r="E69" s="532" t="s">
        <v>723</v>
      </c>
      <c r="F69" s="531">
        <v>9</v>
      </c>
      <c r="G69" s="531">
        <v>2</v>
      </c>
      <c r="H69" s="531">
        <v>1.5</v>
      </c>
      <c r="I69" s="531">
        <v>3</v>
      </c>
      <c r="J69" s="531">
        <v>1</v>
      </c>
      <c r="K69" s="531">
        <v>5</v>
      </c>
      <c r="L69" s="531"/>
      <c r="M69" s="531">
        <v>21.5</v>
      </c>
      <c r="N69" s="531"/>
      <c r="O69" s="531" t="s">
        <v>372</v>
      </c>
      <c r="P69" s="531"/>
    </row>
    <row r="70" spans="1:16" ht="24">
      <c r="A70" s="531">
        <v>12</v>
      </c>
      <c r="B70" s="531">
        <v>811</v>
      </c>
      <c r="C70" s="531" t="s">
        <v>1607</v>
      </c>
      <c r="D70" s="531" t="s">
        <v>606</v>
      </c>
      <c r="E70" s="532" t="s">
        <v>615</v>
      </c>
      <c r="F70" s="531">
        <v>12</v>
      </c>
      <c r="G70" s="531">
        <v>3</v>
      </c>
      <c r="H70" s="531">
        <v>3</v>
      </c>
      <c r="I70" s="531">
        <v>1</v>
      </c>
      <c r="J70" s="531">
        <v>0</v>
      </c>
      <c r="K70" s="531">
        <v>1.5</v>
      </c>
      <c r="L70" s="531"/>
      <c r="M70" s="531">
        <v>20.5</v>
      </c>
      <c r="N70" s="531"/>
      <c r="O70" s="531" t="s">
        <v>1336</v>
      </c>
      <c r="P70" s="531"/>
    </row>
    <row r="71" spans="1:16" ht="24">
      <c r="A71" s="531">
        <v>12</v>
      </c>
      <c r="B71" s="531">
        <v>814</v>
      </c>
      <c r="C71" s="531" t="s">
        <v>380</v>
      </c>
      <c r="D71" s="531" t="s">
        <v>877</v>
      </c>
      <c r="E71" s="532" t="s">
        <v>623</v>
      </c>
      <c r="F71" s="531">
        <v>11</v>
      </c>
      <c r="G71" s="531">
        <v>0</v>
      </c>
      <c r="H71" s="531">
        <v>2</v>
      </c>
      <c r="I71" s="531">
        <v>0</v>
      </c>
      <c r="J71" s="531">
        <v>0</v>
      </c>
      <c r="K71" s="531">
        <v>7.5</v>
      </c>
      <c r="L71" s="531"/>
      <c r="M71" s="531">
        <v>20.5</v>
      </c>
      <c r="N71" s="531"/>
      <c r="O71" s="531" t="s">
        <v>427</v>
      </c>
      <c r="P71" s="531"/>
    </row>
    <row r="72" spans="1:16" ht="24">
      <c r="A72" s="531">
        <v>14</v>
      </c>
      <c r="B72" s="531">
        <v>815</v>
      </c>
      <c r="C72" s="531" t="s">
        <v>1158</v>
      </c>
      <c r="D72" s="531" t="s">
        <v>814</v>
      </c>
      <c r="E72" s="532" t="s">
        <v>1159</v>
      </c>
      <c r="F72" s="531">
        <v>7</v>
      </c>
      <c r="G72" s="531">
        <v>3</v>
      </c>
      <c r="H72" s="531">
        <v>3.5</v>
      </c>
      <c r="I72" s="531">
        <v>1</v>
      </c>
      <c r="J72" s="531">
        <v>1</v>
      </c>
      <c r="K72" s="531">
        <v>3</v>
      </c>
      <c r="L72" s="531"/>
      <c r="M72" s="531">
        <v>18.5</v>
      </c>
      <c r="N72" s="531"/>
      <c r="O72" s="531" t="s">
        <v>369</v>
      </c>
      <c r="P72" s="531"/>
    </row>
    <row r="73" spans="1:16" ht="36">
      <c r="A73" s="531">
        <v>14</v>
      </c>
      <c r="B73" s="531">
        <v>818</v>
      </c>
      <c r="C73" s="531" t="s">
        <v>1725</v>
      </c>
      <c r="D73" s="531" t="s">
        <v>1726</v>
      </c>
      <c r="E73" s="532" t="s">
        <v>701</v>
      </c>
      <c r="F73" s="531">
        <v>4</v>
      </c>
      <c r="G73" s="531">
        <v>7</v>
      </c>
      <c r="H73" s="531">
        <v>1</v>
      </c>
      <c r="I73" s="531">
        <v>1</v>
      </c>
      <c r="J73" s="531">
        <v>0</v>
      </c>
      <c r="K73" s="531">
        <v>5.5</v>
      </c>
      <c r="L73" s="531"/>
      <c r="M73" s="531">
        <v>18.5</v>
      </c>
      <c r="N73" s="531"/>
      <c r="O73" s="531" t="s">
        <v>363</v>
      </c>
      <c r="P73" s="531" t="s">
        <v>1594</v>
      </c>
    </row>
    <row r="74" spans="1:16" ht="24">
      <c r="A74" s="531">
        <v>16</v>
      </c>
      <c r="B74" s="531">
        <v>803</v>
      </c>
      <c r="C74" s="531" t="s">
        <v>381</v>
      </c>
      <c r="D74" s="531" t="s">
        <v>622</v>
      </c>
      <c r="E74" s="532" t="s">
        <v>716</v>
      </c>
      <c r="F74" s="531">
        <v>11</v>
      </c>
      <c r="G74" s="531">
        <v>4</v>
      </c>
      <c r="H74" s="531">
        <v>0</v>
      </c>
      <c r="I74" s="531">
        <v>0</v>
      </c>
      <c r="J74" s="531">
        <v>3</v>
      </c>
      <c r="K74" s="531">
        <v>0</v>
      </c>
      <c r="L74" s="531"/>
      <c r="M74" s="531">
        <v>18</v>
      </c>
      <c r="N74" s="531"/>
      <c r="O74" s="531" t="s">
        <v>362</v>
      </c>
      <c r="P74" s="531"/>
    </row>
    <row r="75" spans="1:16" ht="24">
      <c r="A75" s="531">
        <v>17</v>
      </c>
      <c r="B75" s="531">
        <v>816</v>
      </c>
      <c r="C75" s="531" t="s">
        <v>1701</v>
      </c>
      <c r="D75" s="531" t="s">
        <v>967</v>
      </c>
      <c r="E75" s="532" t="s">
        <v>626</v>
      </c>
      <c r="F75" s="531">
        <v>11</v>
      </c>
      <c r="G75" s="531">
        <v>3</v>
      </c>
      <c r="H75" s="531">
        <v>0</v>
      </c>
      <c r="I75" s="531">
        <v>0</v>
      </c>
      <c r="J75" s="531">
        <v>2</v>
      </c>
      <c r="K75" s="531">
        <v>1</v>
      </c>
      <c r="L75" s="531"/>
      <c r="M75" s="531">
        <v>17</v>
      </c>
      <c r="N75" s="531"/>
      <c r="O75" s="531" t="s">
        <v>412</v>
      </c>
      <c r="P75" s="531"/>
    </row>
    <row r="76" spans="1:16" ht="24">
      <c r="A76" s="531">
        <v>17</v>
      </c>
      <c r="B76" s="531">
        <v>826</v>
      </c>
      <c r="C76" s="531" t="s">
        <v>1729</v>
      </c>
      <c r="D76" s="531" t="s">
        <v>886</v>
      </c>
      <c r="E76" s="532" t="s">
        <v>1235</v>
      </c>
      <c r="F76" s="531">
        <v>11</v>
      </c>
      <c r="G76" s="531">
        <v>0</v>
      </c>
      <c r="H76" s="531">
        <v>2</v>
      </c>
      <c r="I76" s="531">
        <v>0</v>
      </c>
      <c r="J76" s="531">
        <v>1</v>
      </c>
      <c r="K76" s="531">
        <v>3</v>
      </c>
      <c r="L76" s="531"/>
      <c r="M76" s="531">
        <v>17</v>
      </c>
      <c r="N76" s="531"/>
      <c r="O76" s="531" t="s">
        <v>382</v>
      </c>
      <c r="P76" s="531"/>
    </row>
    <row r="77" spans="1:16" ht="24">
      <c r="A77" s="531">
        <v>19</v>
      </c>
      <c r="B77" s="531">
        <v>825</v>
      </c>
      <c r="C77" s="531" t="s">
        <v>1154</v>
      </c>
      <c r="D77" s="531" t="s">
        <v>599</v>
      </c>
      <c r="E77" s="532" t="s">
        <v>730</v>
      </c>
      <c r="F77" s="531">
        <v>12</v>
      </c>
      <c r="G77" s="531">
        <v>0</v>
      </c>
      <c r="H77" s="531">
        <v>0</v>
      </c>
      <c r="I77" s="531">
        <v>0</v>
      </c>
      <c r="J77" s="531">
        <v>1</v>
      </c>
      <c r="K77" s="531">
        <v>0</v>
      </c>
      <c r="L77" s="531"/>
      <c r="M77" s="531">
        <v>13</v>
      </c>
      <c r="N77" s="531"/>
      <c r="O77" s="531" t="s">
        <v>1706</v>
      </c>
      <c r="P77" s="531"/>
    </row>
    <row r="78" spans="1:16" ht="24">
      <c r="A78" s="531">
        <v>20</v>
      </c>
      <c r="B78" s="531">
        <v>822</v>
      </c>
      <c r="C78" s="531" t="s">
        <v>383</v>
      </c>
      <c r="D78" s="531" t="s">
        <v>1117</v>
      </c>
      <c r="E78" s="532" t="s">
        <v>726</v>
      </c>
      <c r="F78" s="531">
        <v>9</v>
      </c>
      <c r="G78" s="531">
        <v>1</v>
      </c>
      <c r="H78" s="531">
        <v>1.5</v>
      </c>
      <c r="I78" s="531">
        <v>0</v>
      </c>
      <c r="J78" s="531">
        <v>0</v>
      </c>
      <c r="K78" s="531">
        <v>0.5</v>
      </c>
      <c r="L78" s="531"/>
      <c r="M78" s="531">
        <v>12</v>
      </c>
      <c r="N78" s="531"/>
      <c r="O78" s="531" t="s">
        <v>373</v>
      </c>
      <c r="P78" s="531"/>
    </row>
    <row r="79" spans="1:16" ht="24">
      <c r="A79" s="531">
        <v>20</v>
      </c>
      <c r="B79" s="531">
        <v>828</v>
      </c>
      <c r="C79" s="531" t="s">
        <v>511</v>
      </c>
      <c r="D79" s="531" t="s">
        <v>1177</v>
      </c>
      <c r="E79" s="532" t="s">
        <v>1178</v>
      </c>
      <c r="F79" s="531">
        <v>6</v>
      </c>
      <c r="G79" s="531">
        <v>3</v>
      </c>
      <c r="H79" s="531">
        <v>0</v>
      </c>
      <c r="I79" s="531">
        <v>0</v>
      </c>
      <c r="J79" s="531">
        <v>0</v>
      </c>
      <c r="K79" s="531">
        <v>3</v>
      </c>
      <c r="L79" s="531"/>
      <c r="M79" s="531">
        <v>12</v>
      </c>
      <c r="N79" s="531"/>
      <c r="O79" s="531" t="s">
        <v>384</v>
      </c>
      <c r="P79" s="531"/>
    </row>
    <row r="80" spans="1:16" ht="24">
      <c r="A80" s="531">
        <v>22</v>
      </c>
      <c r="B80" s="531">
        <v>807</v>
      </c>
      <c r="C80" s="531" t="s">
        <v>1172</v>
      </c>
      <c r="D80" s="531" t="s">
        <v>1121</v>
      </c>
      <c r="E80" s="532" t="s">
        <v>720</v>
      </c>
      <c r="F80" s="531">
        <v>7</v>
      </c>
      <c r="G80" s="531">
        <v>0</v>
      </c>
      <c r="H80" s="531">
        <v>0</v>
      </c>
      <c r="I80" s="531">
        <v>0</v>
      </c>
      <c r="J80" s="531">
        <v>2</v>
      </c>
      <c r="K80" s="531">
        <v>2.5</v>
      </c>
      <c r="L80" s="531"/>
      <c r="M80" s="531">
        <v>11.5</v>
      </c>
      <c r="N80" s="531"/>
      <c r="O80" s="531" t="s">
        <v>352</v>
      </c>
      <c r="P80" s="531"/>
    </row>
    <row r="81" spans="1:16" ht="36">
      <c r="A81" s="531">
        <v>23</v>
      </c>
      <c r="B81" s="531">
        <v>823</v>
      </c>
      <c r="C81" s="531" t="s">
        <v>1193</v>
      </c>
      <c r="D81" s="531" t="s">
        <v>1069</v>
      </c>
      <c r="E81" s="532" t="s">
        <v>1194</v>
      </c>
      <c r="F81" s="531">
        <v>10</v>
      </c>
      <c r="G81" s="531">
        <v>0</v>
      </c>
      <c r="H81" s="531">
        <v>0</v>
      </c>
      <c r="I81" s="531">
        <v>0</v>
      </c>
      <c r="J81" s="531">
        <v>0</v>
      </c>
      <c r="K81" s="531">
        <v>0</v>
      </c>
      <c r="L81" s="531"/>
      <c r="M81" s="531">
        <v>10</v>
      </c>
      <c r="N81" s="531"/>
      <c r="O81" s="531" t="s">
        <v>521</v>
      </c>
      <c r="P81" s="531" t="s">
        <v>1593</v>
      </c>
    </row>
    <row r="82" spans="1:16" ht="24">
      <c r="A82" s="531">
        <v>24</v>
      </c>
      <c r="B82" s="531">
        <v>801</v>
      </c>
      <c r="C82" s="531" t="s">
        <v>385</v>
      </c>
      <c r="D82" s="531" t="s">
        <v>814</v>
      </c>
      <c r="E82" s="532" t="s">
        <v>1122</v>
      </c>
      <c r="F82" s="531">
        <v>6</v>
      </c>
      <c r="G82" s="531">
        <v>0</v>
      </c>
      <c r="H82" s="531">
        <v>0.5</v>
      </c>
      <c r="I82" s="531">
        <v>1</v>
      </c>
      <c r="J82" s="531">
        <v>0</v>
      </c>
      <c r="K82" s="531">
        <v>0.5</v>
      </c>
      <c r="L82" s="531"/>
      <c r="M82" s="531">
        <v>8</v>
      </c>
      <c r="N82" s="531"/>
      <c r="O82" s="531" t="s">
        <v>364</v>
      </c>
      <c r="P82" s="531"/>
    </row>
    <row r="83" spans="1:16" ht="24">
      <c r="A83" s="531">
        <v>25</v>
      </c>
      <c r="B83" s="531">
        <v>820</v>
      </c>
      <c r="C83" s="531" t="s">
        <v>1189</v>
      </c>
      <c r="D83" s="531" t="s">
        <v>1190</v>
      </c>
      <c r="E83" s="532" t="s">
        <v>834</v>
      </c>
      <c r="F83" s="531">
        <v>4</v>
      </c>
      <c r="G83" s="531">
        <v>0</v>
      </c>
      <c r="H83" s="531">
        <v>0</v>
      </c>
      <c r="I83" s="531">
        <v>0</v>
      </c>
      <c r="J83" s="531">
        <v>1</v>
      </c>
      <c r="K83" s="531">
        <v>0</v>
      </c>
      <c r="L83" s="531"/>
      <c r="M83" s="531">
        <v>5</v>
      </c>
      <c r="N83" s="531"/>
      <c r="O83" s="531" t="s">
        <v>386</v>
      </c>
      <c r="P83" s="531" t="s">
        <v>387</v>
      </c>
    </row>
    <row r="84" spans="1:16" ht="24">
      <c r="A84" s="531"/>
      <c r="B84" s="531">
        <v>805</v>
      </c>
      <c r="C84" s="531" t="s">
        <v>1610</v>
      </c>
      <c r="D84" s="531" t="s">
        <v>1165</v>
      </c>
      <c r="E84" s="532" t="s">
        <v>600</v>
      </c>
      <c r="F84" s="531" t="s">
        <v>990</v>
      </c>
      <c r="G84" s="531"/>
      <c r="H84" s="531"/>
      <c r="I84" s="531"/>
      <c r="J84" s="531"/>
      <c r="K84" s="531"/>
      <c r="L84" s="531"/>
      <c r="M84" s="531"/>
      <c r="N84" s="531"/>
      <c r="O84" s="531" t="s">
        <v>359</v>
      </c>
      <c r="P84" s="531" t="s">
        <v>388</v>
      </c>
    </row>
    <row r="85" spans="1:16" ht="24">
      <c r="A85" s="531"/>
      <c r="B85" s="531">
        <v>808</v>
      </c>
      <c r="C85" s="531" t="s">
        <v>1180</v>
      </c>
      <c r="D85" s="531" t="s">
        <v>874</v>
      </c>
      <c r="E85" s="532" t="s">
        <v>796</v>
      </c>
      <c r="F85" s="531" t="s">
        <v>990</v>
      </c>
      <c r="G85" s="531"/>
      <c r="H85" s="531"/>
      <c r="I85" s="531"/>
      <c r="J85" s="531"/>
      <c r="K85" s="531"/>
      <c r="L85" s="531"/>
      <c r="M85" s="531"/>
      <c r="N85" s="531"/>
      <c r="O85" s="531" t="s">
        <v>365</v>
      </c>
      <c r="P85" s="531"/>
    </row>
    <row r="86" spans="1:16" ht="24">
      <c r="A86" s="531"/>
      <c r="B86" s="531">
        <v>824</v>
      </c>
      <c r="C86" s="531" t="s">
        <v>554</v>
      </c>
      <c r="D86" s="531" t="s">
        <v>788</v>
      </c>
      <c r="E86" s="532" t="s">
        <v>1556</v>
      </c>
      <c r="F86" s="531" t="s">
        <v>990</v>
      </c>
      <c r="G86" s="531"/>
      <c r="H86" s="531"/>
      <c r="I86" s="531"/>
      <c r="J86" s="531"/>
      <c r="K86" s="531"/>
      <c r="L86" s="531"/>
      <c r="M86" s="531"/>
      <c r="N86" s="531"/>
      <c r="O86" s="531" t="s">
        <v>523</v>
      </c>
      <c r="P86" s="531"/>
    </row>
    <row r="87" spans="1:16" ht="12.75">
      <c r="A87" s="534" t="s">
        <v>524</v>
      </c>
      <c r="B87" s="534"/>
      <c r="C87" s="534"/>
      <c r="D87" s="534"/>
      <c r="E87" s="534"/>
      <c r="F87" s="534"/>
      <c r="G87" s="534"/>
      <c r="H87" s="534"/>
      <c r="I87" s="534"/>
      <c r="J87" s="534"/>
      <c r="K87" s="534"/>
      <c r="L87" s="534"/>
      <c r="M87" s="534"/>
      <c r="N87" s="534"/>
      <c r="O87" s="534"/>
      <c r="P87" s="534"/>
    </row>
    <row r="88" spans="1:16" ht="60">
      <c r="A88" s="530" t="s">
        <v>293</v>
      </c>
      <c r="B88" s="531" t="s">
        <v>480</v>
      </c>
      <c r="C88" s="532" t="s">
        <v>1441</v>
      </c>
      <c r="D88" s="532" t="s">
        <v>1442</v>
      </c>
      <c r="E88" s="531" t="s">
        <v>588</v>
      </c>
      <c r="F88" s="530" t="s">
        <v>349</v>
      </c>
      <c r="G88" s="530" t="s">
        <v>350</v>
      </c>
      <c r="H88" s="530"/>
      <c r="I88" s="530"/>
      <c r="J88" s="530"/>
      <c r="K88" s="530"/>
      <c r="L88" s="530"/>
      <c r="M88" s="530" t="s">
        <v>351</v>
      </c>
      <c r="N88" s="531" t="s">
        <v>985</v>
      </c>
      <c r="O88" s="532" t="s">
        <v>1445</v>
      </c>
      <c r="P88" s="532" t="s">
        <v>1318</v>
      </c>
    </row>
    <row r="89" spans="1:16" ht="12.75">
      <c r="A89" s="531"/>
      <c r="B89" s="531"/>
      <c r="C89" s="531"/>
      <c r="D89" s="531"/>
      <c r="E89" s="531"/>
      <c r="F89" s="531"/>
      <c r="G89" s="531">
        <v>1</v>
      </c>
      <c r="H89" s="531">
        <v>2</v>
      </c>
      <c r="I89" s="531">
        <v>3</v>
      </c>
      <c r="J89" s="531">
        <v>4</v>
      </c>
      <c r="K89" s="531">
        <v>5</v>
      </c>
      <c r="L89" s="531">
        <v>6</v>
      </c>
      <c r="M89" s="531"/>
      <c r="N89" s="531"/>
      <c r="O89" s="531"/>
      <c r="P89" s="531"/>
    </row>
    <row r="90" spans="1:16" ht="12.75">
      <c r="A90" s="531"/>
      <c r="B90" s="531"/>
      <c r="C90" s="531"/>
      <c r="D90" s="531"/>
      <c r="E90" s="531"/>
      <c r="F90" s="531">
        <v>40</v>
      </c>
      <c r="G90" s="531">
        <v>20</v>
      </c>
      <c r="H90" s="531">
        <v>20</v>
      </c>
      <c r="I90" s="531">
        <v>20</v>
      </c>
      <c r="J90" s="531">
        <v>20</v>
      </c>
      <c r="K90" s="531">
        <v>20</v>
      </c>
      <c r="L90" s="531">
        <v>20</v>
      </c>
      <c r="M90" s="531">
        <v>160</v>
      </c>
      <c r="N90" s="531"/>
      <c r="O90" s="531"/>
      <c r="P90" s="531"/>
    </row>
    <row r="91" spans="1:16" ht="24">
      <c r="A91" s="538">
        <v>1</v>
      </c>
      <c r="B91" s="538">
        <v>919</v>
      </c>
      <c r="C91" s="538" t="s">
        <v>1584</v>
      </c>
      <c r="D91" s="538" t="s">
        <v>967</v>
      </c>
      <c r="E91" s="539" t="s">
        <v>730</v>
      </c>
      <c r="F91" s="538">
        <v>32</v>
      </c>
      <c r="G91" s="538">
        <v>17</v>
      </c>
      <c r="H91" s="538">
        <v>8.5</v>
      </c>
      <c r="I91" s="538">
        <v>7</v>
      </c>
      <c r="J91" s="538">
        <v>6</v>
      </c>
      <c r="K91" s="538">
        <v>6</v>
      </c>
      <c r="L91" s="538">
        <v>5</v>
      </c>
      <c r="M91" s="538">
        <v>81.5</v>
      </c>
      <c r="N91" s="538" t="s">
        <v>1593</v>
      </c>
      <c r="O91" s="538" t="s">
        <v>437</v>
      </c>
      <c r="P91" s="538" t="s">
        <v>1593</v>
      </c>
    </row>
    <row r="92" spans="1:16" ht="24">
      <c r="A92" s="538">
        <v>2</v>
      </c>
      <c r="B92" s="538">
        <v>909</v>
      </c>
      <c r="C92" s="538" t="s">
        <v>1209</v>
      </c>
      <c r="D92" s="538" t="s">
        <v>622</v>
      </c>
      <c r="E92" s="539" t="s">
        <v>619</v>
      </c>
      <c r="F92" s="538">
        <v>19</v>
      </c>
      <c r="G92" s="538">
        <v>2</v>
      </c>
      <c r="H92" s="538">
        <v>8</v>
      </c>
      <c r="I92" s="538">
        <v>5.5</v>
      </c>
      <c r="J92" s="538">
        <v>4</v>
      </c>
      <c r="K92" s="538">
        <v>2.5</v>
      </c>
      <c r="L92" s="538">
        <v>0</v>
      </c>
      <c r="M92" s="538">
        <v>41</v>
      </c>
      <c r="N92" s="538" t="s">
        <v>1594</v>
      </c>
      <c r="O92" s="538" t="s">
        <v>367</v>
      </c>
      <c r="P92" s="538" t="s">
        <v>1323</v>
      </c>
    </row>
    <row r="93" spans="1:16" ht="24">
      <c r="A93" s="538">
        <v>3</v>
      </c>
      <c r="B93" s="538">
        <v>918</v>
      </c>
      <c r="C93" s="538" t="s">
        <v>1237</v>
      </c>
      <c r="D93" s="538" t="s">
        <v>849</v>
      </c>
      <c r="E93" s="539" t="s">
        <v>730</v>
      </c>
      <c r="F93" s="538">
        <v>20</v>
      </c>
      <c r="G93" s="538">
        <v>5</v>
      </c>
      <c r="H93" s="538">
        <v>3</v>
      </c>
      <c r="I93" s="538">
        <v>5.5</v>
      </c>
      <c r="J93" s="538">
        <v>0</v>
      </c>
      <c r="K93" s="538">
        <v>2.5</v>
      </c>
      <c r="L93" s="538">
        <v>4</v>
      </c>
      <c r="M93" s="538">
        <v>40</v>
      </c>
      <c r="N93" s="538" t="s">
        <v>1594</v>
      </c>
      <c r="O93" s="538" t="s">
        <v>437</v>
      </c>
      <c r="P93" s="538"/>
    </row>
    <row r="94" spans="1:16" ht="24">
      <c r="A94" s="538">
        <v>4</v>
      </c>
      <c r="B94" s="538">
        <v>921</v>
      </c>
      <c r="C94" s="538" t="s">
        <v>531</v>
      </c>
      <c r="D94" s="538" t="s">
        <v>814</v>
      </c>
      <c r="E94" s="539" t="s">
        <v>596</v>
      </c>
      <c r="F94" s="538">
        <v>14</v>
      </c>
      <c r="G94" s="538">
        <v>9.5</v>
      </c>
      <c r="H94" s="538">
        <v>3.5</v>
      </c>
      <c r="I94" s="538">
        <v>4.5</v>
      </c>
      <c r="J94" s="538">
        <v>3</v>
      </c>
      <c r="K94" s="538">
        <v>2.5</v>
      </c>
      <c r="L94" s="538">
        <v>0</v>
      </c>
      <c r="M94" s="538">
        <v>37</v>
      </c>
      <c r="N94" s="538" t="s">
        <v>1594</v>
      </c>
      <c r="O94" s="538" t="s">
        <v>354</v>
      </c>
      <c r="P94" s="538"/>
    </row>
    <row r="95" spans="1:16" ht="24">
      <c r="A95" s="538">
        <v>5</v>
      </c>
      <c r="B95" s="538">
        <v>920</v>
      </c>
      <c r="C95" s="538" t="s">
        <v>1234</v>
      </c>
      <c r="D95" s="538" t="s">
        <v>912</v>
      </c>
      <c r="E95" s="539" t="s">
        <v>1235</v>
      </c>
      <c r="F95" s="538">
        <v>18</v>
      </c>
      <c r="G95" s="538">
        <v>2</v>
      </c>
      <c r="H95" s="538">
        <v>2.5</v>
      </c>
      <c r="I95" s="538">
        <v>5.5</v>
      </c>
      <c r="J95" s="538">
        <v>0</v>
      </c>
      <c r="K95" s="538">
        <v>2.5</v>
      </c>
      <c r="L95" s="538">
        <v>0</v>
      </c>
      <c r="M95" s="538">
        <v>30.5</v>
      </c>
      <c r="N95" s="538" t="s">
        <v>1594</v>
      </c>
      <c r="O95" s="538" t="s">
        <v>382</v>
      </c>
      <c r="P95" s="538" t="s">
        <v>1594</v>
      </c>
    </row>
    <row r="96" spans="1:16" ht="24">
      <c r="A96" s="531">
        <v>6</v>
      </c>
      <c r="B96" s="531">
        <v>907</v>
      </c>
      <c r="C96" s="531" t="s">
        <v>1459</v>
      </c>
      <c r="D96" s="531" t="s">
        <v>877</v>
      </c>
      <c r="E96" s="532" t="s">
        <v>611</v>
      </c>
      <c r="F96" s="531">
        <v>19</v>
      </c>
      <c r="G96" s="531">
        <v>0</v>
      </c>
      <c r="H96" s="531">
        <v>1</v>
      </c>
      <c r="I96" s="531">
        <v>3.5</v>
      </c>
      <c r="J96" s="531">
        <v>3</v>
      </c>
      <c r="K96" s="531">
        <v>2.5</v>
      </c>
      <c r="L96" s="531">
        <v>1</v>
      </c>
      <c r="M96" s="531">
        <v>30</v>
      </c>
      <c r="N96" s="531"/>
      <c r="O96" s="531" t="s">
        <v>389</v>
      </c>
      <c r="P96" s="531"/>
    </row>
    <row r="97" spans="1:16" ht="24">
      <c r="A97" s="531">
        <v>7</v>
      </c>
      <c r="B97" s="531">
        <v>906</v>
      </c>
      <c r="C97" s="531" t="s">
        <v>390</v>
      </c>
      <c r="D97" s="531" t="s">
        <v>819</v>
      </c>
      <c r="E97" s="532" t="s">
        <v>611</v>
      </c>
      <c r="F97" s="531">
        <v>13</v>
      </c>
      <c r="G97" s="531">
        <v>2</v>
      </c>
      <c r="H97" s="531">
        <v>3.5</v>
      </c>
      <c r="I97" s="531">
        <v>2.5</v>
      </c>
      <c r="J97" s="531">
        <v>3</v>
      </c>
      <c r="K97" s="531">
        <v>3</v>
      </c>
      <c r="L97" s="531">
        <v>0</v>
      </c>
      <c r="M97" s="531">
        <v>27</v>
      </c>
      <c r="N97" s="531"/>
      <c r="O97" s="531" t="s">
        <v>389</v>
      </c>
      <c r="P97" s="531" t="s">
        <v>1594</v>
      </c>
    </row>
    <row r="98" spans="1:16" ht="24">
      <c r="A98" s="531">
        <v>8</v>
      </c>
      <c r="B98" s="531">
        <v>901</v>
      </c>
      <c r="C98" s="531" t="s">
        <v>391</v>
      </c>
      <c r="D98" s="531" t="s">
        <v>752</v>
      </c>
      <c r="E98" s="532" t="s">
        <v>592</v>
      </c>
      <c r="F98" s="531">
        <v>17</v>
      </c>
      <c r="G98" s="531">
        <v>0</v>
      </c>
      <c r="H98" s="531">
        <v>3.5</v>
      </c>
      <c r="I98" s="531">
        <v>0</v>
      </c>
      <c r="J98" s="531">
        <v>1</v>
      </c>
      <c r="K98" s="531">
        <v>1.5</v>
      </c>
      <c r="L98" s="531">
        <v>0</v>
      </c>
      <c r="M98" s="531">
        <v>23</v>
      </c>
      <c r="N98" s="531"/>
      <c r="O98" s="531" t="s">
        <v>355</v>
      </c>
      <c r="P98" s="531"/>
    </row>
    <row r="99" spans="1:16" ht="24">
      <c r="A99" s="531">
        <v>9</v>
      </c>
      <c r="B99" s="531">
        <v>910</v>
      </c>
      <c r="C99" s="531" t="s">
        <v>126</v>
      </c>
      <c r="D99" s="531" t="s">
        <v>1230</v>
      </c>
      <c r="E99" s="532" t="s">
        <v>619</v>
      </c>
      <c r="F99" s="531">
        <v>14</v>
      </c>
      <c r="G99" s="531">
        <v>2</v>
      </c>
      <c r="H99" s="531">
        <v>4.5</v>
      </c>
      <c r="I99" s="531">
        <v>0</v>
      </c>
      <c r="J99" s="531">
        <v>1</v>
      </c>
      <c r="K99" s="531">
        <v>0.5</v>
      </c>
      <c r="L99" s="531">
        <v>0</v>
      </c>
      <c r="M99" s="531">
        <v>22</v>
      </c>
      <c r="N99" s="531"/>
      <c r="O99" s="531" t="s">
        <v>367</v>
      </c>
      <c r="P99" s="531"/>
    </row>
    <row r="100" spans="1:16" ht="24">
      <c r="A100" s="531">
        <v>10</v>
      </c>
      <c r="B100" s="531">
        <v>922</v>
      </c>
      <c r="C100" s="531" t="s">
        <v>392</v>
      </c>
      <c r="D100" s="531" t="s">
        <v>948</v>
      </c>
      <c r="E100" s="532" t="s">
        <v>1178</v>
      </c>
      <c r="F100" s="531">
        <v>11</v>
      </c>
      <c r="G100" s="531">
        <v>3</v>
      </c>
      <c r="H100" s="531">
        <v>0</v>
      </c>
      <c r="I100" s="531">
        <v>1.5</v>
      </c>
      <c r="J100" s="531">
        <v>2</v>
      </c>
      <c r="K100" s="531">
        <v>2</v>
      </c>
      <c r="L100" s="531">
        <v>0</v>
      </c>
      <c r="M100" s="531">
        <v>19.5</v>
      </c>
      <c r="N100" s="531"/>
      <c r="O100" s="531" t="s">
        <v>384</v>
      </c>
      <c r="P100" s="531"/>
    </row>
    <row r="101" spans="1:16" ht="24">
      <c r="A101" s="531">
        <v>11</v>
      </c>
      <c r="B101" s="531">
        <v>913</v>
      </c>
      <c r="C101" s="531" t="s">
        <v>393</v>
      </c>
      <c r="D101" s="531" t="s">
        <v>1230</v>
      </c>
      <c r="E101" s="532" t="s">
        <v>698</v>
      </c>
      <c r="F101" s="531">
        <v>12</v>
      </c>
      <c r="G101" s="531">
        <v>0</v>
      </c>
      <c r="H101" s="531">
        <v>1</v>
      </c>
      <c r="I101" s="531">
        <v>1</v>
      </c>
      <c r="J101" s="531">
        <v>3</v>
      </c>
      <c r="K101" s="531">
        <v>2</v>
      </c>
      <c r="L101" s="531">
        <v>0</v>
      </c>
      <c r="M101" s="531">
        <v>19</v>
      </c>
      <c r="N101" s="531"/>
      <c r="O101" s="531" t="s">
        <v>302</v>
      </c>
      <c r="P101" s="531" t="s">
        <v>989</v>
      </c>
    </row>
    <row r="102" spans="1:16" ht="24">
      <c r="A102" s="531">
        <v>12</v>
      </c>
      <c r="B102" s="531">
        <v>902</v>
      </c>
      <c r="C102" s="531" t="s">
        <v>1293</v>
      </c>
      <c r="D102" s="531" t="s">
        <v>606</v>
      </c>
      <c r="E102" s="532" t="s">
        <v>716</v>
      </c>
      <c r="F102" s="531">
        <v>11</v>
      </c>
      <c r="G102" s="531">
        <v>5</v>
      </c>
      <c r="H102" s="531">
        <v>0</v>
      </c>
      <c r="I102" s="531">
        <v>0.5</v>
      </c>
      <c r="J102" s="531">
        <v>0</v>
      </c>
      <c r="K102" s="531">
        <v>1.5</v>
      </c>
      <c r="L102" s="531">
        <v>0</v>
      </c>
      <c r="M102" s="531">
        <v>18</v>
      </c>
      <c r="N102" s="531"/>
      <c r="O102" s="531" t="s">
        <v>362</v>
      </c>
      <c r="P102" s="531"/>
    </row>
    <row r="103" spans="1:16" ht="24">
      <c r="A103" s="531">
        <v>13</v>
      </c>
      <c r="B103" s="531">
        <v>903</v>
      </c>
      <c r="C103" s="531" t="s">
        <v>394</v>
      </c>
      <c r="D103" s="531" t="s">
        <v>606</v>
      </c>
      <c r="E103" s="532" t="s">
        <v>600</v>
      </c>
      <c r="F103" s="531">
        <v>11</v>
      </c>
      <c r="G103" s="531">
        <v>2</v>
      </c>
      <c r="H103" s="531">
        <v>4</v>
      </c>
      <c r="I103" s="531">
        <v>0</v>
      </c>
      <c r="J103" s="531">
        <v>0</v>
      </c>
      <c r="K103" s="531">
        <v>0</v>
      </c>
      <c r="L103" s="531">
        <v>0</v>
      </c>
      <c r="M103" s="531">
        <v>17</v>
      </c>
      <c r="N103" s="531"/>
      <c r="O103" s="531" t="s">
        <v>359</v>
      </c>
      <c r="P103" s="531"/>
    </row>
    <row r="104" spans="1:16" ht="24">
      <c r="A104" s="531">
        <v>13</v>
      </c>
      <c r="B104" s="531">
        <v>911</v>
      </c>
      <c r="C104" s="531" t="s">
        <v>248</v>
      </c>
      <c r="D104" s="531" t="s">
        <v>1104</v>
      </c>
      <c r="E104" s="532" t="s">
        <v>723</v>
      </c>
      <c r="F104" s="531">
        <v>12</v>
      </c>
      <c r="G104" s="531">
        <v>1</v>
      </c>
      <c r="H104" s="531">
        <v>1.5</v>
      </c>
      <c r="I104" s="531">
        <v>2</v>
      </c>
      <c r="J104" s="531">
        <v>0</v>
      </c>
      <c r="K104" s="531">
        <v>0.5</v>
      </c>
      <c r="L104" s="531">
        <v>0</v>
      </c>
      <c r="M104" s="531">
        <v>17</v>
      </c>
      <c r="N104" s="531"/>
      <c r="O104" s="531" t="s">
        <v>372</v>
      </c>
      <c r="P104" s="531"/>
    </row>
    <row r="105" spans="1:16" ht="24">
      <c r="A105" s="531">
        <v>15</v>
      </c>
      <c r="B105" s="531">
        <v>904</v>
      </c>
      <c r="C105" s="531" t="s">
        <v>395</v>
      </c>
      <c r="D105" s="531" t="s">
        <v>396</v>
      </c>
      <c r="E105" s="532" t="s">
        <v>603</v>
      </c>
      <c r="F105" s="531">
        <v>15</v>
      </c>
      <c r="G105" s="531">
        <v>1</v>
      </c>
      <c r="H105" s="531">
        <v>0</v>
      </c>
      <c r="I105" s="531">
        <v>0</v>
      </c>
      <c r="J105" s="531">
        <v>0</v>
      </c>
      <c r="K105" s="531">
        <v>0.5</v>
      </c>
      <c r="L105" s="531">
        <v>0</v>
      </c>
      <c r="M105" s="531">
        <v>16.5</v>
      </c>
      <c r="N105" s="531"/>
      <c r="O105" s="531" t="s">
        <v>356</v>
      </c>
      <c r="P105" s="531"/>
    </row>
    <row r="106" spans="1:16" ht="24">
      <c r="A106" s="531">
        <v>15</v>
      </c>
      <c r="B106" s="531">
        <v>908</v>
      </c>
      <c r="C106" s="531" t="s">
        <v>397</v>
      </c>
      <c r="D106" s="531" t="s">
        <v>874</v>
      </c>
      <c r="E106" s="532" t="s">
        <v>615</v>
      </c>
      <c r="F106" s="531">
        <v>8</v>
      </c>
      <c r="G106" s="531">
        <v>3</v>
      </c>
      <c r="H106" s="531">
        <v>3</v>
      </c>
      <c r="I106" s="531">
        <v>0</v>
      </c>
      <c r="J106" s="531">
        <v>0</v>
      </c>
      <c r="K106" s="531">
        <v>2.5</v>
      </c>
      <c r="L106" s="531">
        <v>0</v>
      </c>
      <c r="M106" s="531">
        <v>16.5</v>
      </c>
      <c r="N106" s="531"/>
      <c r="O106" s="531" t="s">
        <v>1336</v>
      </c>
      <c r="P106" s="531"/>
    </row>
    <row r="107" spans="1:16" ht="24">
      <c r="A107" s="531">
        <v>17</v>
      </c>
      <c r="B107" s="531">
        <v>905</v>
      </c>
      <c r="C107" s="531" t="s">
        <v>1576</v>
      </c>
      <c r="D107" s="531" t="s">
        <v>868</v>
      </c>
      <c r="E107" s="532" t="s">
        <v>720</v>
      </c>
      <c r="F107" s="531">
        <v>9</v>
      </c>
      <c r="G107" s="531">
        <v>3</v>
      </c>
      <c r="H107" s="531">
        <v>1</v>
      </c>
      <c r="I107" s="531">
        <v>0</v>
      </c>
      <c r="J107" s="531">
        <v>0</v>
      </c>
      <c r="K107" s="531">
        <v>1.5</v>
      </c>
      <c r="L107" s="531">
        <v>1</v>
      </c>
      <c r="M107" s="531">
        <v>15.5</v>
      </c>
      <c r="N107" s="531"/>
      <c r="O107" s="531" t="s">
        <v>352</v>
      </c>
      <c r="P107" s="531"/>
    </row>
    <row r="108" spans="1:16" ht="24">
      <c r="A108" s="531">
        <v>18</v>
      </c>
      <c r="B108" s="531">
        <v>917</v>
      </c>
      <c r="C108" s="531" t="s">
        <v>553</v>
      </c>
      <c r="D108" s="531" t="s">
        <v>1719</v>
      </c>
      <c r="E108" s="532" t="s">
        <v>726</v>
      </c>
      <c r="F108" s="531">
        <v>5</v>
      </c>
      <c r="G108" s="531">
        <v>0</v>
      </c>
      <c r="H108" s="531">
        <v>1</v>
      </c>
      <c r="I108" s="531">
        <v>0.5</v>
      </c>
      <c r="J108" s="531">
        <v>0</v>
      </c>
      <c r="K108" s="531">
        <v>3</v>
      </c>
      <c r="L108" s="531">
        <v>0</v>
      </c>
      <c r="M108" s="531">
        <v>9.5</v>
      </c>
      <c r="N108" s="531"/>
      <c r="O108" s="531" t="s">
        <v>373</v>
      </c>
      <c r="P108" s="531"/>
    </row>
    <row r="109" spans="1:16" ht="24">
      <c r="A109" s="531"/>
      <c r="B109" s="531">
        <v>912</v>
      </c>
      <c r="C109" s="531" t="s">
        <v>540</v>
      </c>
      <c r="D109" s="531" t="s">
        <v>1069</v>
      </c>
      <c r="E109" s="532" t="s">
        <v>623</v>
      </c>
      <c r="F109" s="531"/>
      <c r="G109" s="531"/>
      <c r="H109" s="531"/>
      <c r="I109" s="531"/>
      <c r="J109" s="531"/>
      <c r="K109" s="531"/>
      <c r="L109" s="531"/>
      <c r="M109" s="531" t="s">
        <v>990</v>
      </c>
      <c r="N109" s="531"/>
      <c r="O109" s="531" t="s">
        <v>427</v>
      </c>
      <c r="P109" s="531"/>
    </row>
    <row r="110" spans="1:16" ht="36">
      <c r="A110" s="531"/>
      <c r="B110" s="531">
        <v>914</v>
      </c>
      <c r="C110" s="531" t="s">
        <v>398</v>
      </c>
      <c r="D110" s="531" t="s">
        <v>1104</v>
      </c>
      <c r="E110" s="532" t="s">
        <v>701</v>
      </c>
      <c r="F110" s="531"/>
      <c r="G110" s="531"/>
      <c r="H110" s="531"/>
      <c r="I110" s="531"/>
      <c r="J110" s="531"/>
      <c r="K110" s="531"/>
      <c r="L110" s="531"/>
      <c r="M110" s="531" t="s">
        <v>990</v>
      </c>
      <c r="N110" s="531"/>
      <c r="O110" s="531" t="s">
        <v>363</v>
      </c>
      <c r="P110" s="531"/>
    </row>
    <row r="111" spans="1:16" ht="24">
      <c r="A111" s="531"/>
      <c r="B111" s="531">
        <v>915</v>
      </c>
      <c r="C111" s="531" t="s">
        <v>545</v>
      </c>
      <c r="D111" s="531" t="s">
        <v>920</v>
      </c>
      <c r="E111" s="532" t="s">
        <v>704</v>
      </c>
      <c r="F111" s="531"/>
      <c r="G111" s="531"/>
      <c r="H111" s="531"/>
      <c r="I111" s="531"/>
      <c r="J111" s="531"/>
      <c r="K111" s="531"/>
      <c r="L111" s="531"/>
      <c r="M111" s="531" t="s">
        <v>990</v>
      </c>
      <c r="N111" s="531"/>
      <c r="O111" s="531" t="s">
        <v>435</v>
      </c>
      <c r="P111" s="531"/>
    </row>
    <row r="112" spans="1:16" ht="24">
      <c r="A112" s="531"/>
      <c r="B112" s="531">
        <v>916</v>
      </c>
      <c r="C112" s="531" t="s">
        <v>545</v>
      </c>
      <c r="D112" s="531" t="s">
        <v>920</v>
      </c>
      <c r="E112" s="532" t="s">
        <v>704</v>
      </c>
      <c r="F112" s="531"/>
      <c r="G112" s="531"/>
      <c r="H112" s="531"/>
      <c r="I112" s="531"/>
      <c r="J112" s="531"/>
      <c r="K112" s="531"/>
      <c r="L112" s="531"/>
      <c r="M112" s="531" t="s">
        <v>990</v>
      </c>
      <c r="N112" s="531"/>
      <c r="O112" s="531" t="s">
        <v>435</v>
      </c>
      <c r="P112" s="531"/>
    </row>
    <row r="113" spans="1:16" ht="12.75">
      <c r="A113" s="534" t="s">
        <v>555</v>
      </c>
      <c r="B113" s="534"/>
      <c r="C113" s="534"/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4"/>
    </row>
    <row r="114" spans="1:16" ht="60">
      <c r="A114" s="530" t="s">
        <v>293</v>
      </c>
      <c r="B114" s="531" t="s">
        <v>480</v>
      </c>
      <c r="C114" s="532" t="s">
        <v>1441</v>
      </c>
      <c r="D114" s="532" t="s">
        <v>1442</v>
      </c>
      <c r="E114" s="531" t="s">
        <v>588</v>
      </c>
      <c r="F114" s="531" t="s">
        <v>349</v>
      </c>
      <c r="G114" s="531" t="s">
        <v>350</v>
      </c>
      <c r="H114" s="531"/>
      <c r="I114" s="531"/>
      <c r="J114" s="531"/>
      <c r="K114" s="531"/>
      <c r="L114" s="531"/>
      <c r="M114" s="531" t="s">
        <v>351</v>
      </c>
      <c r="N114" s="531" t="s">
        <v>985</v>
      </c>
      <c r="O114" s="532" t="s">
        <v>1445</v>
      </c>
      <c r="P114" s="532" t="s">
        <v>1318</v>
      </c>
    </row>
    <row r="115" spans="1:16" ht="12.75">
      <c r="A115" s="531"/>
      <c r="B115" s="531"/>
      <c r="C115" s="531"/>
      <c r="D115" s="531"/>
      <c r="E115" s="531"/>
      <c r="F115" s="531"/>
      <c r="G115" s="531">
        <v>1</v>
      </c>
      <c r="H115" s="531">
        <v>2</v>
      </c>
      <c r="I115" s="531">
        <v>3</v>
      </c>
      <c r="J115" s="531">
        <v>4</v>
      </c>
      <c r="K115" s="531">
        <v>5</v>
      </c>
      <c r="L115" s="531">
        <v>6</v>
      </c>
      <c r="M115" s="531"/>
      <c r="N115" s="531"/>
      <c r="O115" s="531"/>
      <c r="P115" s="531"/>
    </row>
    <row r="116" spans="1:16" ht="12.75">
      <c r="A116" s="531"/>
      <c r="B116" s="531"/>
      <c r="C116" s="531"/>
      <c r="D116" s="531"/>
      <c r="E116" s="531"/>
      <c r="F116" s="531">
        <v>42</v>
      </c>
      <c r="G116" s="531">
        <v>20</v>
      </c>
      <c r="H116" s="531">
        <v>20</v>
      </c>
      <c r="I116" s="531">
        <v>20</v>
      </c>
      <c r="J116" s="531">
        <v>20</v>
      </c>
      <c r="K116" s="531">
        <v>20</v>
      </c>
      <c r="L116" s="531">
        <v>20</v>
      </c>
      <c r="M116" s="531">
        <v>162</v>
      </c>
      <c r="N116" s="531"/>
      <c r="O116" s="531"/>
      <c r="P116" s="531"/>
    </row>
    <row r="117" spans="1:16" ht="24">
      <c r="A117" s="538">
        <v>1</v>
      </c>
      <c r="B117" s="538">
        <v>1014</v>
      </c>
      <c r="C117" s="538" t="s">
        <v>1699</v>
      </c>
      <c r="D117" s="538" t="s">
        <v>868</v>
      </c>
      <c r="E117" s="539" t="s">
        <v>834</v>
      </c>
      <c r="F117" s="538">
        <v>18</v>
      </c>
      <c r="G117" s="538">
        <v>0</v>
      </c>
      <c r="H117" s="538">
        <v>3</v>
      </c>
      <c r="I117" s="538">
        <v>8</v>
      </c>
      <c r="J117" s="538">
        <v>3</v>
      </c>
      <c r="K117" s="538">
        <v>0</v>
      </c>
      <c r="L117" s="538">
        <v>1</v>
      </c>
      <c r="M117" s="538">
        <v>33</v>
      </c>
      <c r="N117" s="538" t="s">
        <v>1593</v>
      </c>
      <c r="O117" s="538" t="s">
        <v>386</v>
      </c>
      <c r="P117" s="538"/>
    </row>
    <row r="118" spans="1:16" ht="24">
      <c r="A118" s="538">
        <v>2</v>
      </c>
      <c r="B118" s="538">
        <v>1006</v>
      </c>
      <c r="C118" s="538" t="s">
        <v>399</v>
      </c>
      <c r="D118" s="538" t="s">
        <v>896</v>
      </c>
      <c r="E118" s="539" t="s">
        <v>619</v>
      </c>
      <c r="F118" s="538">
        <v>19</v>
      </c>
      <c r="G118" s="538">
        <v>5.5</v>
      </c>
      <c r="H118" s="538">
        <v>1</v>
      </c>
      <c r="I118" s="538">
        <v>0</v>
      </c>
      <c r="J118" s="538">
        <v>3</v>
      </c>
      <c r="K118" s="538">
        <v>2</v>
      </c>
      <c r="L118" s="538">
        <v>0</v>
      </c>
      <c r="M118" s="538">
        <v>30.5</v>
      </c>
      <c r="N118" s="538" t="s">
        <v>1594</v>
      </c>
      <c r="O118" s="538" t="s">
        <v>367</v>
      </c>
      <c r="P118" s="538" t="s">
        <v>1593</v>
      </c>
    </row>
    <row r="119" spans="1:16" ht="24">
      <c r="A119" s="538">
        <v>3</v>
      </c>
      <c r="B119" s="538">
        <v>1015</v>
      </c>
      <c r="C119" s="538" t="s">
        <v>1253</v>
      </c>
      <c r="D119" s="538" t="s">
        <v>1104</v>
      </c>
      <c r="E119" s="539" t="s">
        <v>596</v>
      </c>
      <c r="F119" s="538">
        <v>18</v>
      </c>
      <c r="G119" s="538">
        <v>4</v>
      </c>
      <c r="H119" s="538">
        <v>0</v>
      </c>
      <c r="I119" s="538">
        <v>1</v>
      </c>
      <c r="J119" s="538">
        <v>1.5</v>
      </c>
      <c r="K119" s="538">
        <v>1</v>
      </c>
      <c r="L119" s="538">
        <v>1</v>
      </c>
      <c r="M119" s="538">
        <v>26.5</v>
      </c>
      <c r="N119" s="538" t="s">
        <v>1594</v>
      </c>
      <c r="O119" s="538" t="s">
        <v>354</v>
      </c>
      <c r="P119" s="538"/>
    </row>
    <row r="120" spans="1:16" ht="24">
      <c r="A120" s="538">
        <v>4</v>
      </c>
      <c r="B120" s="538">
        <v>1007</v>
      </c>
      <c r="C120" s="538" t="s">
        <v>1280</v>
      </c>
      <c r="D120" s="538" t="s">
        <v>842</v>
      </c>
      <c r="E120" s="539" t="s">
        <v>619</v>
      </c>
      <c r="F120" s="538">
        <v>20</v>
      </c>
      <c r="G120" s="538">
        <v>0</v>
      </c>
      <c r="H120" s="538">
        <v>4</v>
      </c>
      <c r="I120" s="538">
        <v>0</v>
      </c>
      <c r="J120" s="538">
        <v>0</v>
      </c>
      <c r="K120" s="538">
        <v>2</v>
      </c>
      <c r="L120" s="538">
        <v>0</v>
      </c>
      <c r="M120" s="538">
        <v>26</v>
      </c>
      <c r="N120" s="538" t="s">
        <v>1594</v>
      </c>
      <c r="O120" s="538" t="s">
        <v>367</v>
      </c>
      <c r="P120" s="538"/>
    </row>
    <row r="121" spans="1:16" ht="24">
      <c r="A121" s="531">
        <v>5</v>
      </c>
      <c r="B121" s="531">
        <v>1009</v>
      </c>
      <c r="C121" s="531" t="s">
        <v>400</v>
      </c>
      <c r="D121" s="531" t="s">
        <v>842</v>
      </c>
      <c r="E121" s="532" t="s">
        <v>623</v>
      </c>
      <c r="F121" s="531">
        <v>14</v>
      </c>
      <c r="G121" s="531">
        <v>5.5</v>
      </c>
      <c r="H121" s="531">
        <v>1</v>
      </c>
      <c r="I121" s="531">
        <v>0</v>
      </c>
      <c r="J121" s="531">
        <v>2</v>
      </c>
      <c r="K121" s="531">
        <v>1</v>
      </c>
      <c r="L121" s="531">
        <v>1</v>
      </c>
      <c r="M121" s="531">
        <v>24.5</v>
      </c>
      <c r="N121" s="531"/>
      <c r="O121" s="531" t="s">
        <v>427</v>
      </c>
      <c r="P121" s="531" t="s">
        <v>1594</v>
      </c>
    </row>
    <row r="122" spans="1:16" ht="36">
      <c r="A122" s="531">
        <v>6</v>
      </c>
      <c r="B122" s="531">
        <v>1013</v>
      </c>
      <c r="C122" s="531" t="s">
        <v>401</v>
      </c>
      <c r="D122" s="531" t="s">
        <v>860</v>
      </c>
      <c r="E122" s="532" t="s">
        <v>701</v>
      </c>
      <c r="F122" s="531">
        <v>15</v>
      </c>
      <c r="G122" s="531">
        <v>2</v>
      </c>
      <c r="H122" s="531">
        <v>3</v>
      </c>
      <c r="I122" s="531">
        <v>0</v>
      </c>
      <c r="J122" s="531">
        <v>0</v>
      </c>
      <c r="K122" s="531">
        <v>0</v>
      </c>
      <c r="L122" s="531">
        <v>0</v>
      </c>
      <c r="M122" s="531">
        <v>20</v>
      </c>
      <c r="N122" s="531"/>
      <c r="O122" s="531" t="s">
        <v>363</v>
      </c>
      <c r="P122" s="531"/>
    </row>
    <row r="123" spans="1:16" ht="24">
      <c r="A123" s="531">
        <v>7</v>
      </c>
      <c r="B123" s="531">
        <v>1012</v>
      </c>
      <c r="C123" s="531" t="s">
        <v>1260</v>
      </c>
      <c r="D123" s="531" t="s">
        <v>1104</v>
      </c>
      <c r="E123" s="532" t="s">
        <v>698</v>
      </c>
      <c r="F123" s="531">
        <v>14</v>
      </c>
      <c r="G123" s="531">
        <v>1</v>
      </c>
      <c r="H123" s="531">
        <v>3</v>
      </c>
      <c r="I123" s="531">
        <v>0</v>
      </c>
      <c r="J123" s="531">
        <v>0</v>
      </c>
      <c r="K123" s="531">
        <v>0</v>
      </c>
      <c r="L123" s="531">
        <v>0</v>
      </c>
      <c r="M123" s="531">
        <v>18</v>
      </c>
      <c r="N123" s="531"/>
      <c r="O123" s="531" t="s">
        <v>302</v>
      </c>
      <c r="P123" s="531"/>
    </row>
    <row r="124" spans="1:16" ht="24">
      <c r="A124" s="531">
        <v>8</v>
      </c>
      <c r="B124" s="531">
        <v>1002</v>
      </c>
      <c r="C124" s="531" t="s">
        <v>926</v>
      </c>
      <c r="D124" s="531" t="s">
        <v>860</v>
      </c>
      <c r="E124" s="532" t="s">
        <v>720</v>
      </c>
      <c r="F124" s="531">
        <v>15</v>
      </c>
      <c r="G124" s="531">
        <v>0</v>
      </c>
      <c r="H124" s="531">
        <v>0</v>
      </c>
      <c r="I124" s="531">
        <v>0</v>
      </c>
      <c r="J124" s="531">
        <v>2</v>
      </c>
      <c r="K124" s="531">
        <v>0</v>
      </c>
      <c r="L124" s="531">
        <v>0</v>
      </c>
      <c r="M124" s="531">
        <v>17</v>
      </c>
      <c r="N124" s="531"/>
      <c r="O124" s="531" t="s">
        <v>1513</v>
      </c>
      <c r="P124" s="531"/>
    </row>
    <row r="125" spans="1:16" ht="24">
      <c r="A125" s="531">
        <v>9</v>
      </c>
      <c r="B125" s="531">
        <v>1001</v>
      </c>
      <c r="C125" s="531" t="s">
        <v>1276</v>
      </c>
      <c r="D125" s="531" t="s">
        <v>967</v>
      </c>
      <c r="E125" s="532" t="s">
        <v>716</v>
      </c>
      <c r="F125" s="531">
        <v>13</v>
      </c>
      <c r="G125" s="531">
        <v>2</v>
      </c>
      <c r="H125" s="531">
        <v>0</v>
      </c>
      <c r="I125" s="531">
        <v>0</v>
      </c>
      <c r="J125" s="531">
        <v>1</v>
      </c>
      <c r="K125" s="531">
        <v>0</v>
      </c>
      <c r="L125" s="531">
        <v>0</v>
      </c>
      <c r="M125" s="531">
        <v>16</v>
      </c>
      <c r="N125" s="531"/>
      <c r="O125" s="531" t="s">
        <v>362</v>
      </c>
      <c r="P125" s="531"/>
    </row>
    <row r="126" spans="1:16" ht="24">
      <c r="A126" s="531">
        <v>9</v>
      </c>
      <c r="B126" s="531">
        <v>1005</v>
      </c>
      <c r="C126" s="531" t="s">
        <v>1269</v>
      </c>
      <c r="D126" s="531" t="s">
        <v>606</v>
      </c>
      <c r="E126" s="532" t="s">
        <v>615</v>
      </c>
      <c r="F126" s="531">
        <v>11</v>
      </c>
      <c r="G126" s="531">
        <v>2.5</v>
      </c>
      <c r="H126" s="531">
        <v>1.5</v>
      </c>
      <c r="I126" s="531">
        <v>0</v>
      </c>
      <c r="J126" s="531">
        <v>1</v>
      </c>
      <c r="K126" s="531">
        <v>0</v>
      </c>
      <c r="L126" s="531">
        <v>0</v>
      </c>
      <c r="M126" s="531">
        <v>16</v>
      </c>
      <c r="N126" s="531"/>
      <c r="O126" s="531" t="s">
        <v>1336</v>
      </c>
      <c r="P126" s="531"/>
    </row>
    <row r="127" spans="1:16" ht="24">
      <c r="A127" s="531">
        <v>11</v>
      </c>
      <c r="B127" s="531">
        <v>1004</v>
      </c>
      <c r="C127" s="531" t="s">
        <v>402</v>
      </c>
      <c r="D127" s="531" t="s">
        <v>403</v>
      </c>
      <c r="E127" s="532" t="s">
        <v>611</v>
      </c>
      <c r="F127" s="531">
        <v>10</v>
      </c>
      <c r="G127" s="531">
        <v>2.5</v>
      </c>
      <c r="H127" s="531">
        <v>1.5</v>
      </c>
      <c r="I127" s="531">
        <v>0</v>
      </c>
      <c r="J127" s="531">
        <v>0</v>
      </c>
      <c r="K127" s="531">
        <v>0</v>
      </c>
      <c r="L127" s="531">
        <v>0</v>
      </c>
      <c r="M127" s="531">
        <v>14</v>
      </c>
      <c r="N127" s="531"/>
      <c r="O127" s="531" t="s">
        <v>389</v>
      </c>
      <c r="P127" s="531"/>
    </row>
    <row r="128" spans="1:16" ht="24">
      <c r="A128" s="531">
        <v>12</v>
      </c>
      <c r="B128" s="531">
        <v>1011</v>
      </c>
      <c r="C128" s="531" t="s">
        <v>1536</v>
      </c>
      <c r="D128" s="531" t="s">
        <v>917</v>
      </c>
      <c r="E128" s="532" t="s">
        <v>698</v>
      </c>
      <c r="F128" s="531">
        <v>11</v>
      </c>
      <c r="G128" s="531">
        <v>0</v>
      </c>
      <c r="H128" s="531">
        <v>0</v>
      </c>
      <c r="I128" s="531">
        <v>0</v>
      </c>
      <c r="J128" s="531">
        <v>0</v>
      </c>
      <c r="K128" s="531">
        <v>1</v>
      </c>
      <c r="L128" s="531">
        <v>0</v>
      </c>
      <c r="M128" s="531">
        <v>12</v>
      </c>
      <c r="N128" s="531"/>
      <c r="O128" s="531" t="s">
        <v>302</v>
      </c>
      <c r="P128" s="531" t="s">
        <v>989</v>
      </c>
    </row>
    <row r="129" spans="1:16" ht="24">
      <c r="A129" s="531">
        <v>13</v>
      </c>
      <c r="B129" s="531">
        <v>1010</v>
      </c>
      <c r="C129" s="531" t="s">
        <v>248</v>
      </c>
      <c r="D129" s="531" t="s">
        <v>1121</v>
      </c>
      <c r="E129" s="532" t="s">
        <v>623</v>
      </c>
      <c r="F129" s="531">
        <v>10</v>
      </c>
      <c r="G129" s="531">
        <v>0</v>
      </c>
      <c r="H129" s="531">
        <v>0</v>
      </c>
      <c r="I129" s="531">
        <v>0</v>
      </c>
      <c r="J129" s="531">
        <v>0</v>
      </c>
      <c r="K129" s="531">
        <v>0</v>
      </c>
      <c r="L129" s="531">
        <v>0</v>
      </c>
      <c r="M129" s="531">
        <v>10</v>
      </c>
      <c r="N129" s="531"/>
      <c r="O129" s="531" t="s">
        <v>427</v>
      </c>
      <c r="P129" s="531"/>
    </row>
    <row r="130" spans="1:16" ht="24">
      <c r="A130" s="531"/>
      <c r="B130" s="531">
        <v>1003</v>
      </c>
      <c r="C130" s="531" t="s">
        <v>404</v>
      </c>
      <c r="D130" s="531" t="s">
        <v>719</v>
      </c>
      <c r="E130" s="532" t="s">
        <v>607</v>
      </c>
      <c r="F130" s="531"/>
      <c r="G130" s="531"/>
      <c r="H130" s="531"/>
      <c r="I130" s="531"/>
      <c r="J130" s="531"/>
      <c r="K130" s="531"/>
      <c r="L130" s="531"/>
      <c r="M130" s="531" t="s">
        <v>990</v>
      </c>
      <c r="N130" s="531"/>
      <c r="O130" s="531" t="s">
        <v>493</v>
      </c>
      <c r="P130" s="531"/>
    </row>
    <row r="131" spans="1:16" ht="24">
      <c r="A131" s="531"/>
      <c r="B131" s="531">
        <v>1008</v>
      </c>
      <c r="C131" s="531" t="s">
        <v>138</v>
      </c>
      <c r="D131" s="531" t="s">
        <v>139</v>
      </c>
      <c r="E131" s="532" t="s">
        <v>723</v>
      </c>
      <c r="F131" s="531"/>
      <c r="G131" s="531"/>
      <c r="H131" s="531"/>
      <c r="I131" s="531"/>
      <c r="J131" s="531"/>
      <c r="K131" s="531"/>
      <c r="L131" s="531"/>
      <c r="M131" s="531" t="s">
        <v>990</v>
      </c>
      <c r="N131" s="531"/>
      <c r="O131" s="531" t="s">
        <v>372</v>
      </c>
      <c r="P131" s="531"/>
    </row>
    <row r="132" spans="1:16" ht="12.75">
      <c r="A132" s="534" t="s">
        <v>569</v>
      </c>
      <c r="B132" s="534"/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</row>
    <row r="133" spans="1:16" ht="60">
      <c r="A133" s="530" t="s">
        <v>293</v>
      </c>
      <c r="B133" s="531" t="s">
        <v>480</v>
      </c>
      <c r="C133" s="532" t="s">
        <v>1441</v>
      </c>
      <c r="D133" s="532" t="s">
        <v>1442</v>
      </c>
      <c r="E133" s="531" t="s">
        <v>588</v>
      </c>
      <c r="F133" s="530" t="s">
        <v>349</v>
      </c>
      <c r="G133" s="530" t="s">
        <v>350</v>
      </c>
      <c r="H133" s="530"/>
      <c r="I133" s="530"/>
      <c r="J133" s="530"/>
      <c r="K133" s="530"/>
      <c r="L133" s="530"/>
      <c r="M133" s="530" t="s">
        <v>351</v>
      </c>
      <c r="N133" s="531" t="s">
        <v>985</v>
      </c>
      <c r="O133" s="532" t="s">
        <v>1445</v>
      </c>
      <c r="P133" s="532" t="s">
        <v>1318</v>
      </c>
    </row>
    <row r="134" spans="1:16" ht="12.75">
      <c r="A134" s="531"/>
      <c r="B134" s="531"/>
      <c r="C134" s="531"/>
      <c r="D134" s="531"/>
      <c r="E134" s="531"/>
      <c r="F134" s="531"/>
      <c r="G134" s="531">
        <v>1</v>
      </c>
      <c r="H134" s="531">
        <v>2</v>
      </c>
      <c r="I134" s="531">
        <v>3</v>
      </c>
      <c r="J134" s="531">
        <v>4</v>
      </c>
      <c r="K134" s="531">
        <v>5</v>
      </c>
      <c r="L134" s="531">
        <v>6</v>
      </c>
      <c r="M134" s="531"/>
      <c r="N134" s="531"/>
      <c r="O134" s="531"/>
      <c r="P134" s="531"/>
    </row>
    <row r="135" spans="1:16" ht="12.75">
      <c r="A135" s="531"/>
      <c r="B135" s="531"/>
      <c r="C135" s="531"/>
      <c r="D135" s="531"/>
      <c r="E135" s="531"/>
      <c r="F135" s="531">
        <v>42</v>
      </c>
      <c r="G135" s="531">
        <v>20</v>
      </c>
      <c r="H135" s="531">
        <v>20</v>
      </c>
      <c r="I135" s="531">
        <v>20</v>
      </c>
      <c r="J135" s="531">
        <v>20</v>
      </c>
      <c r="K135" s="531">
        <v>20</v>
      </c>
      <c r="L135" s="531">
        <v>20</v>
      </c>
      <c r="M135" s="531">
        <v>162</v>
      </c>
      <c r="N135" s="531"/>
      <c r="O135" s="531"/>
      <c r="P135" s="531"/>
    </row>
    <row r="136" spans="1:16" ht="24">
      <c r="A136" s="538">
        <v>1</v>
      </c>
      <c r="B136" s="538">
        <v>1106</v>
      </c>
      <c r="C136" s="538" t="s">
        <v>511</v>
      </c>
      <c r="D136" s="538" t="s">
        <v>1378</v>
      </c>
      <c r="E136" s="539" t="s">
        <v>615</v>
      </c>
      <c r="F136" s="538">
        <v>18</v>
      </c>
      <c r="G136" s="538">
        <v>2</v>
      </c>
      <c r="H136" s="538">
        <v>4</v>
      </c>
      <c r="I136" s="538">
        <v>5</v>
      </c>
      <c r="J136" s="538">
        <v>4</v>
      </c>
      <c r="K136" s="538">
        <v>7</v>
      </c>
      <c r="L136" s="538">
        <v>0</v>
      </c>
      <c r="M136" s="538">
        <v>40</v>
      </c>
      <c r="N136" s="538" t="s">
        <v>1593</v>
      </c>
      <c r="O136" s="538" t="s">
        <v>1336</v>
      </c>
      <c r="P136" s="538" t="s">
        <v>988</v>
      </c>
    </row>
    <row r="137" spans="1:16" ht="24">
      <c r="A137" s="538">
        <v>2</v>
      </c>
      <c r="B137" s="538">
        <v>1108</v>
      </c>
      <c r="C137" s="538" t="s">
        <v>1296</v>
      </c>
      <c r="D137" s="538" t="s">
        <v>1104</v>
      </c>
      <c r="E137" s="539" t="s">
        <v>619</v>
      </c>
      <c r="F137" s="538">
        <v>18</v>
      </c>
      <c r="G137" s="538">
        <v>0</v>
      </c>
      <c r="H137" s="538">
        <v>3</v>
      </c>
      <c r="I137" s="538">
        <v>0</v>
      </c>
      <c r="J137" s="538">
        <v>1</v>
      </c>
      <c r="K137" s="538">
        <v>9</v>
      </c>
      <c r="L137" s="538">
        <v>5</v>
      </c>
      <c r="M137" s="538">
        <v>36</v>
      </c>
      <c r="N137" s="538" t="s">
        <v>1594</v>
      </c>
      <c r="O137" s="538" t="s">
        <v>367</v>
      </c>
      <c r="P137" s="538" t="s">
        <v>1323</v>
      </c>
    </row>
    <row r="138" spans="1:16" ht="24">
      <c r="A138" s="538">
        <v>3</v>
      </c>
      <c r="B138" s="538">
        <v>1107</v>
      </c>
      <c r="C138" s="538" t="s">
        <v>1303</v>
      </c>
      <c r="D138" s="538" t="s">
        <v>849</v>
      </c>
      <c r="E138" s="539" t="s">
        <v>615</v>
      </c>
      <c r="F138" s="538">
        <v>16</v>
      </c>
      <c r="G138" s="538">
        <v>2.5</v>
      </c>
      <c r="H138" s="538">
        <v>0</v>
      </c>
      <c r="I138" s="538">
        <v>5</v>
      </c>
      <c r="J138" s="538">
        <v>3</v>
      </c>
      <c r="K138" s="538">
        <v>7</v>
      </c>
      <c r="L138" s="538">
        <v>0</v>
      </c>
      <c r="M138" s="538">
        <v>33.5</v>
      </c>
      <c r="N138" s="538" t="s">
        <v>1594</v>
      </c>
      <c r="O138" s="538" t="s">
        <v>1336</v>
      </c>
      <c r="P138" s="538"/>
    </row>
    <row r="139" spans="1:16" ht="24">
      <c r="A139" s="538">
        <v>4</v>
      </c>
      <c r="B139" s="538">
        <v>1104</v>
      </c>
      <c r="C139" s="538" t="s">
        <v>405</v>
      </c>
      <c r="D139" s="538" t="s">
        <v>842</v>
      </c>
      <c r="E139" s="539" t="s">
        <v>720</v>
      </c>
      <c r="F139" s="538">
        <v>16</v>
      </c>
      <c r="G139" s="538">
        <v>0</v>
      </c>
      <c r="H139" s="538">
        <v>3</v>
      </c>
      <c r="I139" s="538">
        <v>0</v>
      </c>
      <c r="J139" s="538">
        <v>4.5</v>
      </c>
      <c r="K139" s="538">
        <v>6</v>
      </c>
      <c r="L139" s="538">
        <v>0</v>
      </c>
      <c r="M139" s="538">
        <v>29.5</v>
      </c>
      <c r="N139" s="538" t="s">
        <v>1594</v>
      </c>
      <c r="O139" s="538" t="s">
        <v>1513</v>
      </c>
      <c r="P139" s="538"/>
    </row>
    <row r="140" spans="1:16" ht="24">
      <c r="A140" s="531">
        <v>5</v>
      </c>
      <c r="B140" s="531">
        <v>1101</v>
      </c>
      <c r="C140" s="531" t="s">
        <v>406</v>
      </c>
      <c r="D140" s="531" t="s">
        <v>912</v>
      </c>
      <c r="E140" s="532" t="s">
        <v>592</v>
      </c>
      <c r="F140" s="531">
        <v>19</v>
      </c>
      <c r="G140" s="531">
        <v>3</v>
      </c>
      <c r="H140" s="531">
        <v>1</v>
      </c>
      <c r="I140" s="531">
        <v>1</v>
      </c>
      <c r="J140" s="531">
        <v>0</v>
      </c>
      <c r="K140" s="531">
        <v>1</v>
      </c>
      <c r="L140" s="531">
        <v>0</v>
      </c>
      <c r="M140" s="531">
        <v>25</v>
      </c>
      <c r="N140" s="531"/>
      <c r="O140" s="531" t="s">
        <v>355</v>
      </c>
      <c r="P140" s="531"/>
    </row>
    <row r="141" spans="1:16" ht="24">
      <c r="A141" s="531">
        <v>6</v>
      </c>
      <c r="B141" s="531">
        <v>1112</v>
      </c>
      <c r="C141" s="531" t="s">
        <v>140</v>
      </c>
      <c r="D141" s="531" t="s">
        <v>715</v>
      </c>
      <c r="E141" s="532" t="s">
        <v>698</v>
      </c>
      <c r="F141" s="531">
        <v>15</v>
      </c>
      <c r="G141" s="531">
        <v>3.5</v>
      </c>
      <c r="H141" s="531">
        <v>4</v>
      </c>
      <c r="I141" s="531">
        <v>0</v>
      </c>
      <c r="J141" s="531">
        <v>0</v>
      </c>
      <c r="K141" s="531">
        <v>0</v>
      </c>
      <c r="L141" s="531">
        <v>0</v>
      </c>
      <c r="M141" s="531">
        <v>22.5</v>
      </c>
      <c r="N141" s="531"/>
      <c r="O141" s="531" t="s">
        <v>302</v>
      </c>
      <c r="P141" s="531"/>
    </row>
    <row r="142" spans="1:16" ht="24">
      <c r="A142" s="531">
        <v>7</v>
      </c>
      <c r="B142" s="531">
        <v>1109</v>
      </c>
      <c r="C142" s="531" t="s">
        <v>1702</v>
      </c>
      <c r="D142" s="531" t="s">
        <v>595</v>
      </c>
      <c r="E142" s="532" t="s">
        <v>619</v>
      </c>
      <c r="F142" s="531">
        <v>17</v>
      </c>
      <c r="G142" s="531">
        <v>3.5</v>
      </c>
      <c r="H142" s="531">
        <v>0</v>
      </c>
      <c r="I142" s="531">
        <v>0</v>
      </c>
      <c r="J142" s="531">
        <v>0</v>
      </c>
      <c r="K142" s="531">
        <v>0</v>
      </c>
      <c r="L142" s="531">
        <v>0</v>
      </c>
      <c r="M142" s="531">
        <v>20.5</v>
      </c>
      <c r="N142" s="531"/>
      <c r="O142" s="531" t="s">
        <v>367</v>
      </c>
      <c r="P142" s="531"/>
    </row>
    <row r="143" spans="1:16" ht="24">
      <c r="A143" s="531">
        <v>8</v>
      </c>
      <c r="B143" s="531">
        <v>1103</v>
      </c>
      <c r="C143" s="531" t="s">
        <v>1520</v>
      </c>
      <c r="D143" s="531" t="s">
        <v>1121</v>
      </c>
      <c r="E143" s="532" t="s">
        <v>716</v>
      </c>
      <c r="F143" s="531">
        <v>18</v>
      </c>
      <c r="G143" s="531">
        <v>0</v>
      </c>
      <c r="H143" s="531">
        <v>0</v>
      </c>
      <c r="I143" s="531">
        <v>0</v>
      </c>
      <c r="J143" s="531">
        <v>0</v>
      </c>
      <c r="K143" s="531">
        <v>0</v>
      </c>
      <c r="L143" s="531">
        <v>0</v>
      </c>
      <c r="M143" s="531">
        <v>18</v>
      </c>
      <c r="N143" s="531"/>
      <c r="O143" s="531" t="s">
        <v>362</v>
      </c>
      <c r="P143" s="531"/>
    </row>
    <row r="144" spans="1:16" ht="24">
      <c r="A144" s="531">
        <v>9</v>
      </c>
      <c r="B144" s="531">
        <v>1102</v>
      </c>
      <c r="C144" s="531" t="s">
        <v>407</v>
      </c>
      <c r="D144" s="531" t="s">
        <v>896</v>
      </c>
      <c r="E144" s="532" t="s">
        <v>716</v>
      </c>
      <c r="F144" s="531">
        <v>13</v>
      </c>
      <c r="G144" s="531">
        <v>0</v>
      </c>
      <c r="H144" s="531">
        <v>0</v>
      </c>
      <c r="I144" s="531">
        <v>1</v>
      </c>
      <c r="J144" s="531">
        <v>2</v>
      </c>
      <c r="K144" s="531">
        <v>1</v>
      </c>
      <c r="L144" s="531">
        <v>0</v>
      </c>
      <c r="M144" s="531">
        <v>17</v>
      </c>
      <c r="N144" s="531"/>
      <c r="O144" s="531" t="s">
        <v>362</v>
      </c>
      <c r="P144" s="531" t="s">
        <v>989</v>
      </c>
    </row>
    <row r="145" spans="1:16" ht="24">
      <c r="A145" s="531">
        <v>10</v>
      </c>
      <c r="B145" s="531">
        <v>1105</v>
      </c>
      <c r="C145" s="531" t="s">
        <v>1510</v>
      </c>
      <c r="D145" s="531" t="s">
        <v>1104</v>
      </c>
      <c r="E145" s="532" t="s">
        <v>607</v>
      </c>
      <c r="F145" s="531">
        <v>12</v>
      </c>
      <c r="G145" s="531">
        <v>0</v>
      </c>
      <c r="H145" s="531">
        <v>1</v>
      </c>
      <c r="I145" s="531">
        <v>0</v>
      </c>
      <c r="J145" s="531">
        <v>0</v>
      </c>
      <c r="K145" s="531">
        <v>0</v>
      </c>
      <c r="L145" s="531">
        <v>0</v>
      </c>
      <c r="M145" s="531">
        <v>13</v>
      </c>
      <c r="N145" s="531"/>
      <c r="O145" s="531" t="s">
        <v>493</v>
      </c>
      <c r="P145" s="531"/>
    </row>
    <row r="146" spans="1:16" ht="24">
      <c r="A146" s="531">
        <v>11</v>
      </c>
      <c r="B146" s="531">
        <v>1113</v>
      </c>
      <c r="C146" s="531" t="s">
        <v>408</v>
      </c>
      <c r="D146" s="531" t="s">
        <v>874</v>
      </c>
      <c r="E146" s="532" t="s">
        <v>807</v>
      </c>
      <c r="F146" s="531">
        <v>9</v>
      </c>
      <c r="G146" s="531">
        <v>3</v>
      </c>
      <c r="H146" s="531">
        <v>0</v>
      </c>
      <c r="I146" s="531">
        <v>0</v>
      </c>
      <c r="J146" s="531">
        <v>0</v>
      </c>
      <c r="K146" s="531">
        <v>0</v>
      </c>
      <c r="L146" s="531">
        <v>0</v>
      </c>
      <c r="M146" s="531">
        <v>12</v>
      </c>
      <c r="N146" s="531"/>
      <c r="O146" s="531" t="s">
        <v>584</v>
      </c>
      <c r="P146" s="531"/>
    </row>
    <row r="147" spans="1:16" ht="24">
      <c r="A147" s="531">
        <v>12</v>
      </c>
      <c r="B147" s="531">
        <v>1110</v>
      </c>
      <c r="C147" s="531" t="s">
        <v>1304</v>
      </c>
      <c r="D147" s="531" t="s">
        <v>792</v>
      </c>
      <c r="E147" s="532" t="s">
        <v>723</v>
      </c>
      <c r="F147" s="531">
        <v>11</v>
      </c>
      <c r="G147" s="531">
        <v>0.5</v>
      </c>
      <c r="H147" s="531">
        <v>0</v>
      </c>
      <c r="I147" s="531">
        <v>0</v>
      </c>
      <c r="J147" s="531">
        <v>0</v>
      </c>
      <c r="K147" s="531">
        <v>0</v>
      </c>
      <c r="L147" s="531">
        <v>0</v>
      </c>
      <c r="M147" s="531">
        <v>11.5</v>
      </c>
      <c r="N147" s="531"/>
      <c r="O147" s="531" t="s">
        <v>372</v>
      </c>
      <c r="P147" s="531"/>
    </row>
    <row r="148" spans="1:16" ht="24">
      <c r="A148" s="531"/>
      <c r="B148" s="531">
        <v>1111</v>
      </c>
      <c r="C148" s="531" t="s">
        <v>1636</v>
      </c>
      <c r="D148" s="531" t="s">
        <v>883</v>
      </c>
      <c r="E148" s="532" t="s">
        <v>623</v>
      </c>
      <c r="F148" s="531"/>
      <c r="G148" s="531"/>
      <c r="H148" s="531"/>
      <c r="I148" s="531"/>
      <c r="J148" s="531"/>
      <c r="K148" s="531"/>
      <c r="L148" s="531"/>
      <c r="M148" s="531" t="s">
        <v>990</v>
      </c>
      <c r="N148" s="531"/>
      <c r="O148" s="531" t="s">
        <v>427</v>
      </c>
      <c r="P148" s="531"/>
    </row>
    <row r="149" spans="1:16" ht="12.75">
      <c r="A149" s="534"/>
      <c r="B149" s="534"/>
      <c r="C149" s="534"/>
      <c r="D149" s="534"/>
      <c r="E149" s="534"/>
      <c r="F149" s="534"/>
      <c r="G149" s="534"/>
      <c r="H149" s="534"/>
      <c r="I149" s="534"/>
      <c r="J149" s="534"/>
      <c r="K149" s="534"/>
      <c r="L149" s="534"/>
      <c r="M149" s="534"/>
      <c r="N149" s="534"/>
      <c r="O149" s="534"/>
      <c r="P149" s="534"/>
    </row>
    <row r="150" spans="1:16" ht="12.75">
      <c r="A150" s="534"/>
      <c r="B150" s="534"/>
      <c r="C150" s="534"/>
      <c r="D150" s="534"/>
      <c r="E150" s="534"/>
      <c r="F150" s="534"/>
      <c r="G150" s="534"/>
      <c r="H150" s="534"/>
      <c r="I150" s="534"/>
      <c r="J150" s="534"/>
      <c r="K150" s="534"/>
      <c r="L150" s="534"/>
      <c r="M150" s="534"/>
      <c r="N150" s="534"/>
      <c r="O150" s="534"/>
      <c r="P150" s="534"/>
    </row>
    <row r="151" spans="1:16" ht="12.75">
      <c r="A151" s="534"/>
      <c r="B151" s="534"/>
      <c r="C151" s="534"/>
      <c r="D151" s="534"/>
      <c r="E151" s="534"/>
      <c r="F151" s="534"/>
      <c r="G151" s="534"/>
      <c r="H151" s="534"/>
      <c r="I151" s="534"/>
      <c r="J151" s="534"/>
      <c r="K151" s="534"/>
      <c r="L151" s="534"/>
      <c r="M151" s="534"/>
      <c r="N151" s="534"/>
      <c r="O151" s="534"/>
      <c r="P151" s="534"/>
    </row>
    <row r="152" spans="1:16" ht="12.75">
      <c r="A152" s="534"/>
      <c r="B152" s="534"/>
      <c r="C152" s="534"/>
      <c r="D152" s="534"/>
      <c r="E152" s="534"/>
      <c r="F152" s="534"/>
      <c r="G152" s="534"/>
      <c r="H152" s="534"/>
      <c r="I152" s="534"/>
      <c r="J152" s="534"/>
      <c r="K152" s="534"/>
      <c r="L152" s="534"/>
      <c r="M152" s="534"/>
      <c r="N152" s="534"/>
      <c r="O152" s="534"/>
      <c r="P152" s="534"/>
    </row>
    <row r="153" spans="1:16" ht="12.75">
      <c r="A153" s="534"/>
      <c r="B153" s="534"/>
      <c r="C153" s="534"/>
      <c r="D153" s="534"/>
      <c r="E153" s="534"/>
      <c r="F153" s="534"/>
      <c r="G153" s="534"/>
      <c r="H153" s="534"/>
      <c r="I153" s="534"/>
      <c r="J153" s="534"/>
      <c r="K153" s="534"/>
      <c r="L153" s="534"/>
      <c r="M153" s="534"/>
      <c r="N153" s="534"/>
      <c r="O153" s="534"/>
      <c r="P153" s="534"/>
    </row>
    <row r="154" spans="1:16" ht="12.75">
      <c r="A154" s="534"/>
      <c r="B154" s="534"/>
      <c r="C154" s="534"/>
      <c r="D154" s="534"/>
      <c r="E154" s="534"/>
      <c r="F154" s="534"/>
      <c r="G154" s="534"/>
      <c r="H154" s="534"/>
      <c r="I154" s="534"/>
      <c r="J154" s="534"/>
      <c r="K154" s="534"/>
      <c r="L154" s="534"/>
      <c r="M154" s="534"/>
      <c r="N154" s="534"/>
      <c r="O154" s="534"/>
      <c r="P154" s="534"/>
    </row>
    <row r="155" spans="1:16" ht="12.75">
      <c r="A155" s="534"/>
      <c r="B155" s="534"/>
      <c r="C155" s="534"/>
      <c r="D155" s="534"/>
      <c r="E155" s="534"/>
      <c r="F155" s="534"/>
      <c r="G155" s="534"/>
      <c r="H155" s="534"/>
      <c r="I155" s="534"/>
      <c r="J155" s="534"/>
      <c r="K155" s="534"/>
      <c r="L155" s="534"/>
      <c r="M155" s="534"/>
      <c r="N155" s="534"/>
      <c r="O155" s="534"/>
      <c r="P155" s="534"/>
    </row>
    <row r="156" spans="1:16" ht="12.75">
      <c r="A156" s="534"/>
      <c r="B156" s="534"/>
      <c r="C156" s="534"/>
      <c r="D156" s="534"/>
      <c r="E156" s="534"/>
      <c r="F156" s="534"/>
      <c r="G156" s="534"/>
      <c r="H156" s="534"/>
      <c r="I156" s="534"/>
      <c r="J156" s="534"/>
      <c r="K156" s="534"/>
      <c r="L156" s="534"/>
      <c r="M156" s="534"/>
      <c r="N156" s="534"/>
      <c r="O156" s="534"/>
      <c r="P156" s="534"/>
    </row>
    <row r="157" spans="1:16" ht="12.75">
      <c r="A157" s="534"/>
      <c r="B157" s="534"/>
      <c r="C157" s="534"/>
      <c r="D157" s="534"/>
      <c r="E157" s="534"/>
      <c r="F157" s="534"/>
      <c r="G157" s="534"/>
      <c r="H157" s="534"/>
      <c r="I157" s="534"/>
      <c r="J157" s="534"/>
      <c r="K157" s="534"/>
      <c r="L157" s="534"/>
      <c r="M157" s="534"/>
      <c r="N157" s="534"/>
      <c r="O157" s="534"/>
      <c r="P157" s="534"/>
    </row>
    <row r="158" spans="1:16" ht="12.75">
      <c r="A158" s="534"/>
      <c r="B158" s="534"/>
      <c r="C158" s="534"/>
      <c r="D158" s="534"/>
      <c r="E158" s="534"/>
      <c r="F158" s="534"/>
      <c r="G158" s="534"/>
      <c r="H158" s="534"/>
      <c r="I158" s="534"/>
      <c r="J158" s="534"/>
      <c r="K158" s="534"/>
      <c r="L158" s="534"/>
      <c r="M158" s="534"/>
      <c r="N158" s="534"/>
      <c r="O158" s="534"/>
      <c r="P158" s="534"/>
    </row>
    <row r="159" spans="1:16" ht="12.75">
      <c r="A159" s="534"/>
      <c r="B159" s="534"/>
      <c r="C159" s="534"/>
      <c r="D159" s="534"/>
      <c r="E159" s="534"/>
      <c r="F159" s="534"/>
      <c r="G159" s="534"/>
      <c r="H159" s="534"/>
      <c r="I159" s="534"/>
      <c r="J159" s="534"/>
      <c r="K159" s="534"/>
      <c r="L159" s="534"/>
      <c r="M159" s="534"/>
      <c r="N159" s="534"/>
      <c r="O159" s="534"/>
      <c r="P159" s="534"/>
    </row>
    <row r="160" spans="1:16" ht="12.75">
      <c r="A160" s="534"/>
      <c r="B160" s="534"/>
      <c r="C160" s="534"/>
      <c r="D160" s="534"/>
      <c r="E160" s="534"/>
      <c r="F160" s="534"/>
      <c r="G160" s="534"/>
      <c r="H160" s="534"/>
      <c r="I160" s="534"/>
      <c r="J160" s="534"/>
      <c r="K160" s="534"/>
      <c r="L160" s="534"/>
      <c r="M160" s="534"/>
      <c r="N160" s="534"/>
      <c r="O160" s="534"/>
      <c r="P160" s="534"/>
    </row>
    <row r="161" spans="1:16" ht="12.75">
      <c r="A161" s="534"/>
      <c r="B161" s="534"/>
      <c r="C161" s="534"/>
      <c r="D161" s="534"/>
      <c r="E161" s="534"/>
      <c r="F161" s="534"/>
      <c r="G161" s="534"/>
      <c r="H161" s="534"/>
      <c r="I161" s="534"/>
      <c r="J161" s="534"/>
      <c r="K161" s="534"/>
      <c r="L161" s="534"/>
      <c r="M161" s="534"/>
      <c r="N161" s="534"/>
      <c r="O161" s="534"/>
      <c r="P161" s="534"/>
    </row>
    <row r="162" spans="1:16" ht="12.75">
      <c r="A162" s="534"/>
      <c r="B162" s="534"/>
      <c r="C162" s="534"/>
      <c r="D162" s="534"/>
      <c r="E162" s="534"/>
      <c r="F162" s="534"/>
      <c r="G162" s="534"/>
      <c r="H162" s="534"/>
      <c r="I162" s="534"/>
      <c r="J162" s="534"/>
      <c r="K162" s="534"/>
      <c r="L162" s="534"/>
      <c r="M162" s="534"/>
      <c r="N162" s="534"/>
      <c r="O162" s="534"/>
      <c r="P162" s="534"/>
    </row>
    <row r="163" spans="1:16" ht="12.75">
      <c r="A163" s="534"/>
      <c r="B163" s="534"/>
      <c r="C163" s="534"/>
      <c r="D163" s="534"/>
      <c r="E163" s="534"/>
      <c r="F163" s="534"/>
      <c r="G163" s="534"/>
      <c r="H163" s="534"/>
      <c r="I163" s="534"/>
      <c r="J163" s="534"/>
      <c r="K163" s="534"/>
      <c r="L163" s="534"/>
      <c r="M163" s="534"/>
      <c r="N163" s="534"/>
      <c r="O163" s="534"/>
      <c r="P163" s="534"/>
    </row>
    <row r="164" spans="1:16" ht="12.75">
      <c r="A164" s="534"/>
      <c r="B164" s="534"/>
      <c r="C164" s="534"/>
      <c r="D164" s="534"/>
      <c r="E164" s="534"/>
      <c r="F164" s="534"/>
      <c r="G164" s="534"/>
      <c r="H164" s="534"/>
      <c r="I164" s="534"/>
      <c r="J164" s="534"/>
      <c r="K164" s="534"/>
      <c r="L164" s="534"/>
      <c r="M164" s="534"/>
      <c r="N164" s="534"/>
      <c r="O164" s="534"/>
      <c r="P164" s="534"/>
    </row>
    <row r="165" spans="1:16" ht="12.75">
      <c r="A165" s="534"/>
      <c r="B165" s="534"/>
      <c r="C165" s="534"/>
      <c r="D165" s="534"/>
      <c r="E165" s="534"/>
      <c r="F165" s="534"/>
      <c r="G165" s="534"/>
      <c r="H165" s="534"/>
      <c r="I165" s="534"/>
      <c r="J165" s="534"/>
      <c r="K165" s="534"/>
      <c r="L165" s="534"/>
      <c r="M165" s="534"/>
      <c r="N165" s="534"/>
      <c r="O165" s="534"/>
      <c r="P165" s="534"/>
    </row>
    <row r="166" spans="1:16" ht="12.75">
      <c r="A166" s="534"/>
      <c r="B166" s="534"/>
      <c r="C166" s="534"/>
      <c r="D166" s="534"/>
      <c r="E166" s="534"/>
      <c r="F166" s="534"/>
      <c r="G166" s="534"/>
      <c r="H166" s="534"/>
      <c r="I166" s="534"/>
      <c r="J166" s="534"/>
      <c r="K166" s="534"/>
      <c r="L166" s="534"/>
      <c r="M166" s="534"/>
      <c r="N166" s="534"/>
      <c r="O166" s="534"/>
      <c r="P166" s="534"/>
    </row>
    <row r="167" spans="1:16" ht="12.75">
      <c r="A167" s="534"/>
      <c r="B167" s="534"/>
      <c r="C167" s="534"/>
      <c r="D167" s="534"/>
      <c r="E167" s="534"/>
      <c r="F167" s="534"/>
      <c r="G167" s="534"/>
      <c r="H167" s="534"/>
      <c r="I167" s="534"/>
      <c r="J167" s="534"/>
      <c r="K167" s="534"/>
      <c r="L167" s="534"/>
      <c r="M167" s="534"/>
      <c r="N167" s="534"/>
      <c r="O167" s="534"/>
      <c r="P167" s="534"/>
    </row>
    <row r="168" spans="1:16" ht="12.75">
      <c r="A168" s="534"/>
      <c r="B168" s="534"/>
      <c r="C168" s="534"/>
      <c r="D168" s="534"/>
      <c r="E168" s="534"/>
      <c r="F168" s="534"/>
      <c r="G168" s="534"/>
      <c r="H168" s="534"/>
      <c r="I168" s="534"/>
      <c r="J168" s="534"/>
      <c r="K168" s="534"/>
      <c r="L168" s="534"/>
      <c r="M168" s="534"/>
      <c r="N168" s="534"/>
      <c r="O168" s="534"/>
      <c r="P168" s="534"/>
    </row>
    <row r="169" spans="1:16" ht="12.75">
      <c r="A169" s="534"/>
      <c r="B169" s="534"/>
      <c r="C169" s="534"/>
      <c r="D169" s="534"/>
      <c r="E169" s="534"/>
      <c r="F169" s="534"/>
      <c r="G169" s="534"/>
      <c r="H169" s="534"/>
      <c r="I169" s="534"/>
      <c r="J169" s="534"/>
      <c r="K169" s="534"/>
      <c r="L169" s="534"/>
      <c r="M169" s="534"/>
      <c r="N169" s="534"/>
      <c r="O169" s="534"/>
      <c r="P169" s="534"/>
    </row>
    <row r="170" spans="1:16" ht="12.75">
      <c r="A170" s="534"/>
      <c r="B170" s="534"/>
      <c r="C170" s="534"/>
      <c r="D170" s="534"/>
      <c r="E170" s="534"/>
      <c r="F170" s="534"/>
      <c r="G170" s="534"/>
      <c r="H170" s="534"/>
      <c r="I170" s="534"/>
      <c r="J170" s="534"/>
      <c r="K170" s="534"/>
      <c r="L170" s="534"/>
      <c r="M170" s="534"/>
      <c r="N170" s="534"/>
      <c r="O170" s="534"/>
      <c r="P170" s="534"/>
    </row>
    <row r="171" spans="1:16" ht="12.75">
      <c r="A171" s="534"/>
      <c r="B171" s="534"/>
      <c r="C171" s="534"/>
      <c r="D171" s="534"/>
      <c r="E171" s="534"/>
      <c r="F171" s="534"/>
      <c r="G171" s="534"/>
      <c r="H171" s="534"/>
      <c r="I171" s="534"/>
      <c r="J171" s="534"/>
      <c r="K171" s="534"/>
      <c r="L171" s="534"/>
      <c r="M171" s="534"/>
      <c r="N171" s="534"/>
      <c r="O171" s="534"/>
      <c r="P171" s="534"/>
    </row>
    <row r="172" spans="1:16" ht="12.75">
      <c r="A172" s="534"/>
      <c r="B172" s="534"/>
      <c r="C172" s="534"/>
      <c r="D172" s="534"/>
      <c r="E172" s="534"/>
      <c r="F172" s="534"/>
      <c r="G172" s="534"/>
      <c r="H172" s="534"/>
      <c r="I172" s="534"/>
      <c r="J172" s="534"/>
      <c r="K172" s="534"/>
      <c r="L172" s="534"/>
      <c r="M172" s="534"/>
      <c r="N172" s="534"/>
      <c r="O172" s="534"/>
      <c r="P172" s="534"/>
    </row>
    <row r="173" spans="1:16" ht="12.75">
      <c r="A173" s="534"/>
      <c r="B173" s="534"/>
      <c r="C173" s="534"/>
      <c r="D173" s="534"/>
      <c r="E173" s="534"/>
      <c r="F173" s="534"/>
      <c r="G173" s="534"/>
      <c r="H173" s="534"/>
      <c r="I173" s="534"/>
      <c r="J173" s="534"/>
      <c r="K173" s="534"/>
      <c r="L173" s="534"/>
      <c r="M173" s="534"/>
      <c r="N173" s="534"/>
      <c r="O173" s="534"/>
      <c r="P173" s="534"/>
    </row>
    <row r="174" spans="1:16" ht="12.75">
      <c r="A174" s="534"/>
      <c r="B174" s="534"/>
      <c r="C174" s="534"/>
      <c r="D174" s="534"/>
      <c r="E174" s="534"/>
      <c r="F174" s="534"/>
      <c r="G174" s="534"/>
      <c r="H174" s="534"/>
      <c r="I174" s="534"/>
      <c r="J174" s="534"/>
      <c r="K174" s="534"/>
      <c r="L174" s="534"/>
      <c r="M174" s="534"/>
      <c r="N174" s="534"/>
      <c r="O174" s="534"/>
      <c r="P174" s="534"/>
    </row>
    <row r="175" spans="1:16" ht="12.75">
      <c r="A175" s="534"/>
      <c r="B175" s="534"/>
      <c r="C175" s="534"/>
      <c r="D175" s="534"/>
      <c r="E175" s="534"/>
      <c r="F175" s="534"/>
      <c r="G175" s="534"/>
      <c r="H175" s="534"/>
      <c r="I175" s="534"/>
      <c r="J175" s="534"/>
      <c r="K175" s="534"/>
      <c r="L175" s="534"/>
      <c r="M175" s="534"/>
      <c r="N175" s="534"/>
      <c r="O175" s="534"/>
      <c r="P175" s="534"/>
    </row>
    <row r="176" spans="1:16" ht="12.75">
      <c r="A176" s="534"/>
      <c r="B176" s="534"/>
      <c r="C176" s="534"/>
      <c r="D176" s="534"/>
      <c r="E176" s="534"/>
      <c r="F176" s="534"/>
      <c r="G176" s="534"/>
      <c r="H176" s="534"/>
      <c r="I176" s="534"/>
      <c r="J176" s="534"/>
      <c r="K176" s="534"/>
      <c r="L176" s="534"/>
      <c r="M176" s="534"/>
      <c r="N176" s="534"/>
      <c r="O176" s="534"/>
      <c r="P176" s="534"/>
    </row>
    <row r="177" spans="1:16" ht="12.75">
      <c r="A177" s="534"/>
      <c r="B177" s="534"/>
      <c r="C177" s="534"/>
      <c r="D177" s="534"/>
      <c r="E177" s="534"/>
      <c r="F177" s="534"/>
      <c r="G177" s="534"/>
      <c r="H177" s="534"/>
      <c r="I177" s="534"/>
      <c r="J177" s="534"/>
      <c r="K177" s="534"/>
      <c r="L177" s="534"/>
      <c r="M177" s="534"/>
      <c r="N177" s="534"/>
      <c r="O177" s="534"/>
      <c r="P177" s="534"/>
    </row>
    <row r="178" spans="1:16" ht="12.75">
      <c r="A178" s="534"/>
      <c r="B178" s="534"/>
      <c r="C178" s="534"/>
      <c r="D178" s="534"/>
      <c r="E178" s="534"/>
      <c r="F178" s="534"/>
      <c r="G178" s="534"/>
      <c r="H178" s="534"/>
      <c r="I178" s="534"/>
      <c r="J178" s="534"/>
      <c r="K178" s="534"/>
      <c r="L178" s="534"/>
      <c r="M178" s="534"/>
      <c r="N178" s="534"/>
      <c r="O178" s="534"/>
      <c r="P178" s="534"/>
    </row>
  </sheetData>
  <mergeCells count="1">
    <mergeCell ref="G33:J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</sheetPr>
  <dimension ref="A1:N216"/>
  <sheetViews>
    <sheetView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75390625" style="0" customWidth="1"/>
    <col min="3" max="3" width="15.625" style="0" customWidth="1"/>
    <col min="4" max="4" width="11.125" style="0" customWidth="1"/>
    <col min="5" max="5" width="20.375" style="0" customWidth="1"/>
    <col min="6" max="6" width="7.875" style="0" customWidth="1"/>
    <col min="7" max="8" width="7.00390625" style="0" customWidth="1"/>
    <col min="9" max="9" width="8.00390625" style="0" customWidth="1"/>
    <col min="10" max="10" width="7.875" style="0" customWidth="1"/>
    <col min="11" max="11" width="7.00390625" style="0" customWidth="1"/>
    <col min="12" max="12" width="11.375" style="0" customWidth="1"/>
    <col min="13" max="13" width="16.00390625" style="0" customWidth="1"/>
    <col min="14" max="14" width="12.625" style="0" customWidth="1"/>
  </cols>
  <sheetData>
    <row r="1" spans="1:13" ht="19.5" customHeight="1">
      <c r="A1" s="871" t="s">
        <v>1402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</row>
    <row r="2" spans="1:14" ht="20.25" customHeight="1">
      <c r="A2" s="871" t="s">
        <v>1749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</row>
    <row r="4" ht="12.75">
      <c r="A4" t="s">
        <v>1750</v>
      </c>
    </row>
    <row r="5" ht="12.75">
      <c r="C5" t="s">
        <v>1751</v>
      </c>
    </row>
    <row r="6" ht="12.75">
      <c r="C6" t="s">
        <v>1752</v>
      </c>
    </row>
    <row r="7" ht="12.75">
      <c r="C7" t="s">
        <v>1753</v>
      </c>
    </row>
    <row r="8" ht="12.75">
      <c r="C8" t="s">
        <v>1754</v>
      </c>
    </row>
    <row r="9" ht="12.75">
      <c r="C9" t="s">
        <v>1755</v>
      </c>
    </row>
    <row r="10" ht="12.75">
      <c r="C10" t="s">
        <v>1756</v>
      </c>
    </row>
    <row r="11" ht="12.75">
      <c r="C11" t="s">
        <v>1757</v>
      </c>
    </row>
    <row r="12" ht="12.75">
      <c r="C12" t="s">
        <v>1758</v>
      </c>
    </row>
    <row r="13" ht="12.75">
      <c r="C13" t="s">
        <v>1759</v>
      </c>
    </row>
    <row r="14" ht="12.75">
      <c r="C14" t="s">
        <v>1760</v>
      </c>
    </row>
    <row r="15" ht="12.75">
      <c r="C15" t="s">
        <v>1761</v>
      </c>
    </row>
    <row r="16" ht="12.75">
      <c r="C16" t="s">
        <v>1762</v>
      </c>
    </row>
    <row r="17" ht="12.75">
      <c r="C17" t="s">
        <v>1763</v>
      </c>
    </row>
    <row r="18" ht="12.75">
      <c r="C18" t="s">
        <v>1764</v>
      </c>
    </row>
    <row r="19" ht="12.75">
      <c r="C19" t="s">
        <v>1765</v>
      </c>
    </row>
    <row r="21" ht="12.75">
      <c r="A21" t="s">
        <v>1766</v>
      </c>
    </row>
    <row r="22" ht="12.75">
      <c r="C22" t="s">
        <v>1767</v>
      </c>
    </row>
    <row r="23" ht="12.75">
      <c r="C23" t="s">
        <v>1768</v>
      </c>
    </row>
    <row r="24" ht="12.75">
      <c r="C24" t="s">
        <v>1769</v>
      </c>
    </row>
    <row r="25" ht="12.75">
      <c r="C25" t="s">
        <v>1770</v>
      </c>
    </row>
    <row r="26" ht="12.75">
      <c r="C26" t="s">
        <v>1771</v>
      </c>
    </row>
    <row r="28" spans="2:14" ht="23.25" customHeight="1">
      <c r="B28" s="786" t="s">
        <v>1772</v>
      </c>
      <c r="C28" s="786"/>
      <c r="D28" s="786"/>
      <c r="E28" s="786"/>
      <c r="F28" s="786"/>
      <c r="G28" s="786"/>
      <c r="H28" s="786"/>
      <c r="I28" s="786"/>
      <c r="J28" s="786"/>
      <c r="K28" s="786"/>
      <c r="L28" s="786"/>
      <c r="M28" s="786"/>
      <c r="N28" s="786"/>
    </row>
    <row r="29" ht="13.5" customHeight="1"/>
    <row r="30" spans="1:14" ht="28.5" customHeight="1">
      <c r="A30" s="2" t="s">
        <v>979</v>
      </c>
      <c r="B30" s="2" t="s">
        <v>980</v>
      </c>
      <c r="C30" s="2" t="s">
        <v>1441</v>
      </c>
      <c r="D30" s="2" t="s">
        <v>1442</v>
      </c>
      <c r="E30" s="5" t="s">
        <v>588</v>
      </c>
      <c r="F30" s="46" t="s">
        <v>54</v>
      </c>
      <c r="G30" s="46" t="s">
        <v>55</v>
      </c>
      <c r="H30" s="46" t="s">
        <v>1773</v>
      </c>
      <c r="I30" s="46" t="s">
        <v>1774</v>
      </c>
      <c r="J30" s="46" t="s">
        <v>1775</v>
      </c>
      <c r="K30" s="5" t="s">
        <v>1064</v>
      </c>
      <c r="L30" s="5" t="s">
        <v>985</v>
      </c>
      <c r="M30" s="5" t="s">
        <v>1445</v>
      </c>
      <c r="N30" s="2"/>
    </row>
    <row r="31" spans="1:14" ht="24" customHeight="1">
      <c r="A31" s="2"/>
      <c r="B31" s="2"/>
      <c r="C31" s="2"/>
      <c r="D31" s="2"/>
      <c r="E31" s="5" t="s">
        <v>1776</v>
      </c>
      <c r="F31" s="5">
        <v>7</v>
      </c>
      <c r="G31" s="5">
        <v>7</v>
      </c>
      <c r="H31" s="5">
        <v>7</v>
      </c>
      <c r="I31" s="5">
        <v>7</v>
      </c>
      <c r="J31" s="5">
        <v>7</v>
      </c>
      <c r="K31" s="5">
        <f aca="true" t="shared" si="0" ref="K31:K45">SUM(F31:J31)</f>
        <v>35</v>
      </c>
      <c r="L31" s="5"/>
      <c r="M31" s="5"/>
      <c r="N31" s="5"/>
    </row>
    <row r="32" spans="1:14" ht="24" customHeight="1">
      <c r="A32" s="134">
        <v>1</v>
      </c>
      <c r="B32" s="134">
        <v>609</v>
      </c>
      <c r="C32" s="96" t="s">
        <v>1777</v>
      </c>
      <c r="D32" s="664" t="s">
        <v>901</v>
      </c>
      <c r="E32" s="139" t="s">
        <v>619</v>
      </c>
      <c r="F32" s="139">
        <v>7</v>
      </c>
      <c r="G32" s="139">
        <v>7</v>
      </c>
      <c r="H32" s="139">
        <v>0</v>
      </c>
      <c r="I32" s="139">
        <v>2</v>
      </c>
      <c r="J32" s="139">
        <v>7</v>
      </c>
      <c r="K32" s="665">
        <f t="shared" si="0"/>
        <v>23</v>
      </c>
      <c r="L32" s="139" t="s">
        <v>988</v>
      </c>
      <c r="M32" s="96" t="s">
        <v>1778</v>
      </c>
      <c r="N32" s="665"/>
    </row>
    <row r="33" spans="1:14" ht="24" customHeight="1">
      <c r="A33" s="134">
        <v>2</v>
      </c>
      <c r="B33" s="134">
        <v>604</v>
      </c>
      <c r="C33" s="139" t="s">
        <v>370</v>
      </c>
      <c r="D33" s="139" t="s">
        <v>1779</v>
      </c>
      <c r="E33" s="139" t="s">
        <v>1109</v>
      </c>
      <c r="F33" s="139">
        <v>0</v>
      </c>
      <c r="G33" s="139">
        <v>7</v>
      </c>
      <c r="H33" s="139">
        <v>0</v>
      </c>
      <c r="I33" s="139">
        <v>7</v>
      </c>
      <c r="J33" s="139">
        <v>3</v>
      </c>
      <c r="K33" s="665">
        <f t="shared" si="0"/>
        <v>17</v>
      </c>
      <c r="L33" s="139" t="s">
        <v>989</v>
      </c>
      <c r="M33" s="139" t="s">
        <v>1780</v>
      </c>
      <c r="N33" s="139"/>
    </row>
    <row r="34" spans="1:14" ht="24" customHeight="1">
      <c r="A34" s="134">
        <v>3</v>
      </c>
      <c r="B34" s="134">
        <v>610</v>
      </c>
      <c r="C34" s="139" t="s">
        <v>1781</v>
      </c>
      <c r="D34" s="139" t="s">
        <v>746</v>
      </c>
      <c r="E34" s="139" t="s">
        <v>723</v>
      </c>
      <c r="F34" s="139">
        <v>7</v>
      </c>
      <c r="G34" s="139">
        <v>7</v>
      </c>
      <c r="H34" s="139">
        <v>1</v>
      </c>
      <c r="I34" s="139">
        <v>0</v>
      </c>
      <c r="J34" s="139">
        <v>0</v>
      </c>
      <c r="K34" s="665">
        <f t="shared" si="0"/>
        <v>15</v>
      </c>
      <c r="L34" s="139" t="s">
        <v>989</v>
      </c>
      <c r="M34" s="139" t="s">
        <v>1782</v>
      </c>
      <c r="N34" s="137"/>
    </row>
    <row r="35" spans="1:14" ht="24" customHeight="1">
      <c r="A35" s="134">
        <v>4</v>
      </c>
      <c r="B35" s="134">
        <v>606</v>
      </c>
      <c r="C35" s="139" t="s">
        <v>1783</v>
      </c>
      <c r="D35" s="139" t="s">
        <v>901</v>
      </c>
      <c r="E35" s="139" t="s">
        <v>716</v>
      </c>
      <c r="F35" s="139">
        <v>7</v>
      </c>
      <c r="G35" s="139">
        <v>0</v>
      </c>
      <c r="H35" s="139">
        <v>0</v>
      </c>
      <c r="I35" s="139">
        <v>0</v>
      </c>
      <c r="J35" s="139">
        <v>3</v>
      </c>
      <c r="K35" s="665">
        <f t="shared" si="0"/>
        <v>10</v>
      </c>
      <c r="L35" s="139" t="s">
        <v>989</v>
      </c>
      <c r="M35" s="139" t="s">
        <v>1784</v>
      </c>
      <c r="N35" s="665"/>
    </row>
    <row r="36" spans="1:14" ht="24" customHeight="1">
      <c r="A36" s="1">
        <v>5</v>
      </c>
      <c r="B36" s="1">
        <v>615</v>
      </c>
      <c r="C36" s="2" t="s">
        <v>1785</v>
      </c>
      <c r="D36" s="2" t="s">
        <v>886</v>
      </c>
      <c r="E36" s="2" t="s">
        <v>701</v>
      </c>
      <c r="F36" s="2">
        <v>0</v>
      </c>
      <c r="G36" s="2">
        <v>7</v>
      </c>
      <c r="H36" s="2">
        <v>0</v>
      </c>
      <c r="I36" s="2">
        <v>1</v>
      </c>
      <c r="J36" s="2">
        <v>0</v>
      </c>
      <c r="K36" s="5">
        <f t="shared" si="0"/>
        <v>8</v>
      </c>
      <c r="L36" s="2"/>
      <c r="M36" s="2" t="s">
        <v>1786</v>
      </c>
      <c r="N36" s="2"/>
    </row>
    <row r="37" spans="1:14" ht="24" customHeight="1">
      <c r="A37" s="1">
        <v>6</v>
      </c>
      <c r="B37" s="1">
        <v>601</v>
      </c>
      <c r="C37" s="2" t="s">
        <v>1787</v>
      </c>
      <c r="D37" s="2" t="s">
        <v>1150</v>
      </c>
      <c r="E37" s="2" t="s">
        <v>1122</v>
      </c>
      <c r="F37" s="2">
        <v>0</v>
      </c>
      <c r="G37" s="2">
        <v>6</v>
      </c>
      <c r="H37" s="2">
        <v>0</v>
      </c>
      <c r="I37" s="2">
        <v>0</v>
      </c>
      <c r="J37" s="2">
        <v>0</v>
      </c>
      <c r="K37" s="5">
        <f t="shared" si="0"/>
        <v>6</v>
      </c>
      <c r="L37" s="2"/>
      <c r="M37" s="2" t="s">
        <v>1788</v>
      </c>
      <c r="N37" s="2"/>
    </row>
    <row r="38" spans="1:14" ht="24" customHeight="1">
      <c r="A38" s="1">
        <v>7</v>
      </c>
      <c r="B38" s="1">
        <v>612</v>
      </c>
      <c r="C38" s="2" t="s">
        <v>1789</v>
      </c>
      <c r="D38" s="2" t="s">
        <v>719</v>
      </c>
      <c r="E38" s="2" t="s">
        <v>626</v>
      </c>
      <c r="F38" s="2">
        <v>0</v>
      </c>
      <c r="G38" s="2">
        <v>4</v>
      </c>
      <c r="H38" s="2">
        <v>0</v>
      </c>
      <c r="I38" s="2">
        <v>0</v>
      </c>
      <c r="J38" s="2">
        <v>0</v>
      </c>
      <c r="K38" s="5">
        <f t="shared" si="0"/>
        <v>4</v>
      </c>
      <c r="L38" s="2"/>
      <c r="M38" s="2" t="s">
        <v>1790</v>
      </c>
      <c r="N38" s="2"/>
    </row>
    <row r="39" spans="1:14" ht="24" customHeight="1">
      <c r="A39" s="1">
        <v>8</v>
      </c>
      <c r="B39" s="1">
        <v>616</v>
      </c>
      <c r="C39" s="2" t="s">
        <v>1791</v>
      </c>
      <c r="D39" s="2" t="s">
        <v>741</v>
      </c>
      <c r="E39" s="2" t="s">
        <v>704</v>
      </c>
      <c r="F39" s="2">
        <v>0</v>
      </c>
      <c r="G39" s="2">
        <v>0</v>
      </c>
      <c r="H39" s="2">
        <v>0</v>
      </c>
      <c r="I39" s="2">
        <v>4</v>
      </c>
      <c r="J39" s="2">
        <v>0</v>
      </c>
      <c r="K39" s="5">
        <f t="shared" si="0"/>
        <v>4</v>
      </c>
      <c r="L39" s="2"/>
      <c r="M39" s="2" t="s">
        <v>1792</v>
      </c>
      <c r="N39" s="2"/>
    </row>
    <row r="40" spans="1:14" ht="24" customHeight="1">
      <c r="A40" s="1">
        <v>9</v>
      </c>
      <c r="B40" s="1">
        <v>602</v>
      </c>
      <c r="C40" s="666" t="s">
        <v>1793</v>
      </c>
      <c r="D40" s="666" t="s">
        <v>719</v>
      </c>
      <c r="E40" s="667" t="s">
        <v>592</v>
      </c>
      <c r="F40" s="667">
        <v>0</v>
      </c>
      <c r="G40" s="667">
        <v>0</v>
      </c>
      <c r="H40" s="667">
        <v>0</v>
      </c>
      <c r="I40" s="667">
        <v>0</v>
      </c>
      <c r="J40" s="667">
        <v>3</v>
      </c>
      <c r="K40" s="5">
        <f t="shared" si="0"/>
        <v>3</v>
      </c>
      <c r="L40" s="667"/>
      <c r="M40" s="666" t="s">
        <v>1794</v>
      </c>
      <c r="N40" s="668"/>
    </row>
    <row r="41" spans="1:14" ht="24" customHeight="1">
      <c r="A41" s="1">
        <v>10</v>
      </c>
      <c r="B41" s="1">
        <v>607</v>
      </c>
      <c r="C41" s="2" t="s">
        <v>1701</v>
      </c>
      <c r="D41" s="2" t="s">
        <v>883</v>
      </c>
      <c r="E41" s="2" t="s">
        <v>600</v>
      </c>
      <c r="F41" s="2">
        <v>0</v>
      </c>
      <c r="G41" s="2">
        <v>0</v>
      </c>
      <c r="H41" s="2">
        <v>0</v>
      </c>
      <c r="I41" s="2">
        <v>0</v>
      </c>
      <c r="J41" s="2">
        <v>3</v>
      </c>
      <c r="K41" s="5">
        <f t="shared" si="0"/>
        <v>3</v>
      </c>
      <c r="L41" s="2"/>
      <c r="M41" s="2" t="s">
        <v>1795</v>
      </c>
      <c r="N41" s="669"/>
    </row>
    <row r="42" spans="1:14" ht="24" customHeight="1">
      <c r="A42" s="1">
        <v>11</v>
      </c>
      <c r="B42" s="1">
        <v>611</v>
      </c>
      <c r="C42" s="2" t="s">
        <v>1796</v>
      </c>
      <c r="D42" s="2" t="s">
        <v>142</v>
      </c>
      <c r="E42" s="5" t="s">
        <v>623</v>
      </c>
      <c r="F42" s="5">
        <v>0</v>
      </c>
      <c r="G42" s="5">
        <v>0</v>
      </c>
      <c r="H42" s="5">
        <v>0</v>
      </c>
      <c r="I42" s="5">
        <v>0</v>
      </c>
      <c r="J42" s="5">
        <v>3</v>
      </c>
      <c r="K42" s="5">
        <f t="shared" si="0"/>
        <v>3</v>
      </c>
      <c r="L42" s="5"/>
      <c r="M42" s="2" t="s">
        <v>1797</v>
      </c>
      <c r="N42" s="2"/>
    </row>
    <row r="43" spans="1:14" ht="24" customHeight="1">
      <c r="A43" s="1">
        <v>12</v>
      </c>
      <c r="B43" s="1">
        <v>613</v>
      </c>
      <c r="C43" s="1" t="s">
        <v>1097</v>
      </c>
      <c r="D43" s="1" t="s">
        <v>1121</v>
      </c>
      <c r="E43" s="1" t="s">
        <v>694</v>
      </c>
      <c r="F43" s="1">
        <v>0</v>
      </c>
      <c r="G43" s="1">
        <v>0</v>
      </c>
      <c r="H43" s="1">
        <v>0</v>
      </c>
      <c r="I43" s="1">
        <v>0</v>
      </c>
      <c r="J43" s="1">
        <v>3</v>
      </c>
      <c r="K43" s="5">
        <f t="shared" si="0"/>
        <v>3</v>
      </c>
      <c r="L43" s="1"/>
      <c r="M43" s="1" t="s">
        <v>1798</v>
      </c>
      <c r="N43" s="2"/>
    </row>
    <row r="44" spans="1:14" ht="24" customHeight="1">
      <c r="A44" s="1">
        <v>13</v>
      </c>
      <c r="B44" s="1">
        <v>618</v>
      </c>
      <c r="C44" s="2" t="s">
        <v>1731</v>
      </c>
      <c r="D44" s="2" t="s">
        <v>904</v>
      </c>
      <c r="E44" s="2" t="s">
        <v>730</v>
      </c>
      <c r="F44" s="2">
        <v>0</v>
      </c>
      <c r="G44" s="2">
        <v>0</v>
      </c>
      <c r="H44" s="2">
        <v>0</v>
      </c>
      <c r="I44" s="2">
        <v>0</v>
      </c>
      <c r="J44" s="2">
        <v>3</v>
      </c>
      <c r="K44" s="5">
        <f t="shared" si="0"/>
        <v>3</v>
      </c>
      <c r="L44" s="2"/>
      <c r="M44" s="2" t="s">
        <v>1799</v>
      </c>
      <c r="N44" s="2"/>
    </row>
    <row r="45" spans="1:14" ht="24" customHeight="1">
      <c r="A45" s="1">
        <v>14</v>
      </c>
      <c r="B45" s="1">
        <v>603</v>
      </c>
      <c r="C45" s="5" t="s">
        <v>1800</v>
      </c>
      <c r="D45" s="5" t="s">
        <v>883</v>
      </c>
      <c r="E45" s="5" t="s">
        <v>846</v>
      </c>
      <c r="F45" s="5">
        <v>0</v>
      </c>
      <c r="G45" s="5">
        <v>0</v>
      </c>
      <c r="H45" s="5">
        <v>0</v>
      </c>
      <c r="I45" s="5">
        <v>2</v>
      </c>
      <c r="J45" s="5">
        <v>0</v>
      </c>
      <c r="K45" s="5">
        <f t="shared" si="0"/>
        <v>2</v>
      </c>
      <c r="L45" s="5"/>
      <c r="M45" s="5" t="s">
        <v>1801</v>
      </c>
      <c r="N45" s="1"/>
    </row>
    <row r="46" spans="1:14" ht="24" customHeight="1">
      <c r="A46" s="2"/>
      <c r="B46" s="1">
        <v>605</v>
      </c>
      <c r="C46" s="2" t="s">
        <v>1802</v>
      </c>
      <c r="D46" s="2" t="s">
        <v>967</v>
      </c>
      <c r="E46" s="2" t="s">
        <v>596</v>
      </c>
      <c r="F46" s="2"/>
      <c r="G46" s="2"/>
      <c r="H46" s="2"/>
      <c r="I46" s="2"/>
      <c r="J46" s="2"/>
      <c r="K46" s="5"/>
      <c r="L46" s="2" t="s">
        <v>990</v>
      </c>
      <c r="M46" s="2" t="s">
        <v>1803</v>
      </c>
      <c r="N46" s="24"/>
    </row>
    <row r="47" spans="1:14" ht="24" customHeight="1">
      <c r="A47" s="2"/>
      <c r="B47" s="1">
        <v>608</v>
      </c>
      <c r="C47" s="668" t="s">
        <v>1804</v>
      </c>
      <c r="D47" s="668" t="s">
        <v>622</v>
      </c>
      <c r="E47" s="670" t="s">
        <v>603</v>
      </c>
      <c r="F47" s="670"/>
      <c r="G47" s="670"/>
      <c r="H47" s="670"/>
      <c r="I47" s="670"/>
      <c r="J47" s="670"/>
      <c r="K47" s="5"/>
      <c r="L47" s="670" t="s">
        <v>990</v>
      </c>
      <c r="M47" s="670" t="s">
        <v>1805</v>
      </c>
      <c r="N47" s="2"/>
    </row>
    <row r="48" spans="1:14" ht="24" customHeight="1">
      <c r="A48" s="2"/>
      <c r="B48" s="1">
        <v>614</v>
      </c>
      <c r="C48" s="24" t="s">
        <v>1806</v>
      </c>
      <c r="D48" s="24" t="s">
        <v>792</v>
      </c>
      <c r="E48" s="9" t="s">
        <v>698</v>
      </c>
      <c r="F48" s="9"/>
      <c r="G48" s="9"/>
      <c r="H48" s="9"/>
      <c r="I48" s="9"/>
      <c r="J48" s="9"/>
      <c r="K48" s="5"/>
      <c r="L48" s="9" t="s">
        <v>990</v>
      </c>
      <c r="M48" s="671" t="s">
        <v>1807</v>
      </c>
      <c r="N48" s="2"/>
    </row>
    <row r="49" spans="1:14" ht="24" customHeight="1">
      <c r="A49" s="2"/>
      <c r="B49" s="1">
        <v>617</v>
      </c>
      <c r="C49" s="2" t="s">
        <v>1791</v>
      </c>
      <c r="D49" s="2" t="s">
        <v>741</v>
      </c>
      <c r="E49" s="2" t="s">
        <v>704</v>
      </c>
      <c r="F49" s="2"/>
      <c r="G49" s="2"/>
      <c r="H49" s="2"/>
      <c r="I49" s="2"/>
      <c r="J49" s="2"/>
      <c r="K49" s="5"/>
      <c r="L49" s="2" t="s">
        <v>990</v>
      </c>
      <c r="M49" s="2" t="s">
        <v>1792</v>
      </c>
      <c r="N49" s="2"/>
    </row>
    <row r="51" spans="1:14" ht="18.75" customHeight="1">
      <c r="A51" t="s">
        <v>1808</v>
      </c>
      <c r="B51" s="672"/>
      <c r="C51" s="672"/>
      <c r="D51" s="672"/>
      <c r="E51" s="672"/>
      <c r="F51" s="672"/>
      <c r="G51" s="672"/>
      <c r="H51" s="672"/>
      <c r="I51" s="672"/>
      <c r="J51" s="672"/>
      <c r="K51" s="672"/>
      <c r="L51" s="672"/>
      <c r="M51" s="672"/>
      <c r="N51" s="672"/>
    </row>
    <row r="52" spans="2:14" ht="18.75" customHeight="1">
      <c r="B52" s="672"/>
      <c r="C52" s="672"/>
      <c r="D52" s="672"/>
      <c r="E52" s="672"/>
      <c r="F52" s="672"/>
      <c r="G52" s="672"/>
      <c r="H52" s="672"/>
      <c r="I52" s="672"/>
      <c r="J52" s="672"/>
      <c r="K52" s="672"/>
      <c r="L52" s="672"/>
      <c r="M52" s="672"/>
      <c r="N52" s="672"/>
    </row>
    <row r="53" spans="1:14" ht="15.75">
      <c r="A53" s="673" t="s">
        <v>1809</v>
      </c>
      <c r="B53" s="673"/>
      <c r="C53" s="673"/>
      <c r="D53" s="673"/>
      <c r="E53" s="673"/>
      <c r="F53" s="673"/>
      <c r="G53" s="673"/>
      <c r="H53" s="673"/>
      <c r="I53" s="673"/>
      <c r="J53" s="673"/>
      <c r="K53" s="673"/>
      <c r="L53" s="673"/>
      <c r="M53" s="673"/>
      <c r="N53" s="673"/>
    </row>
    <row r="54" spans="1:14" ht="21" customHeight="1">
      <c r="A54" s="2"/>
      <c r="B54" s="2" t="s">
        <v>980</v>
      </c>
      <c r="C54" s="2" t="s">
        <v>1441</v>
      </c>
      <c r="D54" s="2" t="s">
        <v>1442</v>
      </c>
      <c r="E54" s="5" t="s">
        <v>588</v>
      </c>
      <c r="F54" s="46" t="s">
        <v>54</v>
      </c>
      <c r="G54" s="46" t="s">
        <v>55</v>
      </c>
      <c r="H54" s="46" t="s">
        <v>1773</v>
      </c>
      <c r="I54" s="46" t="s">
        <v>1774</v>
      </c>
      <c r="J54" s="46" t="s">
        <v>1775</v>
      </c>
      <c r="K54" s="5" t="s">
        <v>1064</v>
      </c>
      <c r="L54" s="5" t="s">
        <v>985</v>
      </c>
      <c r="M54" s="5" t="s">
        <v>1445</v>
      </c>
      <c r="N54" s="674" t="s">
        <v>1318</v>
      </c>
    </row>
    <row r="55" ht="39" customHeight="1" hidden="1"/>
    <row r="56" spans="1:14" ht="15.75" customHeight="1">
      <c r="A56" s="2"/>
      <c r="B56" s="2"/>
      <c r="C56" s="2"/>
      <c r="D56" s="2"/>
      <c r="E56" s="5"/>
      <c r="F56" s="2">
        <v>7</v>
      </c>
      <c r="G56" s="2">
        <v>7</v>
      </c>
      <c r="H56" s="2">
        <v>7</v>
      </c>
      <c r="I56" s="2">
        <v>7</v>
      </c>
      <c r="J56" s="2">
        <v>7</v>
      </c>
      <c r="K56" s="2">
        <f aca="true" t="shared" si="1" ref="K56:K82">SUM(F56:J56)</f>
        <v>35</v>
      </c>
      <c r="L56" s="2"/>
      <c r="M56" s="5"/>
      <c r="N56" s="674"/>
    </row>
    <row r="57" spans="1:14" ht="17.25" customHeight="1">
      <c r="A57" s="134">
        <v>1</v>
      </c>
      <c r="B57" s="675">
        <v>726</v>
      </c>
      <c r="C57" s="676" t="s">
        <v>1746</v>
      </c>
      <c r="D57" s="676" t="s">
        <v>883</v>
      </c>
      <c r="E57" s="677" t="s">
        <v>698</v>
      </c>
      <c r="F57" s="139">
        <v>7</v>
      </c>
      <c r="G57" s="139">
        <v>7</v>
      </c>
      <c r="H57" s="139">
        <v>4</v>
      </c>
      <c r="I57" s="139">
        <v>7</v>
      </c>
      <c r="J57" s="139">
        <v>7</v>
      </c>
      <c r="K57" s="139">
        <f t="shared" si="1"/>
        <v>32</v>
      </c>
      <c r="L57" s="139" t="s">
        <v>988</v>
      </c>
      <c r="M57" s="677" t="s">
        <v>1807</v>
      </c>
      <c r="N57" s="676" t="s">
        <v>989</v>
      </c>
    </row>
    <row r="58" spans="1:14" ht="18" customHeight="1">
      <c r="A58" s="134">
        <v>2</v>
      </c>
      <c r="B58" s="675">
        <v>717</v>
      </c>
      <c r="C58" s="678" t="s">
        <v>1077</v>
      </c>
      <c r="D58" s="678" t="s">
        <v>749</v>
      </c>
      <c r="E58" s="676" t="s">
        <v>619</v>
      </c>
      <c r="F58" s="139">
        <v>7</v>
      </c>
      <c r="G58" s="139">
        <v>2</v>
      </c>
      <c r="H58" s="139">
        <v>5</v>
      </c>
      <c r="I58" s="139">
        <v>6</v>
      </c>
      <c r="J58" s="139">
        <v>7</v>
      </c>
      <c r="K58" s="139">
        <f t="shared" si="1"/>
        <v>27</v>
      </c>
      <c r="L58" s="139" t="s">
        <v>989</v>
      </c>
      <c r="M58" s="678" t="s">
        <v>1778</v>
      </c>
      <c r="N58" s="96" t="s">
        <v>1593</v>
      </c>
    </row>
    <row r="59" spans="1:14" ht="14.25">
      <c r="A59" s="134">
        <v>3</v>
      </c>
      <c r="B59" s="675">
        <v>710</v>
      </c>
      <c r="C59" s="676" t="s">
        <v>1274</v>
      </c>
      <c r="D59" s="676" t="s">
        <v>795</v>
      </c>
      <c r="E59" s="676" t="s">
        <v>600</v>
      </c>
      <c r="F59" s="139">
        <v>6</v>
      </c>
      <c r="G59" s="139">
        <v>7</v>
      </c>
      <c r="H59" s="139">
        <v>0</v>
      </c>
      <c r="I59" s="139">
        <v>6</v>
      </c>
      <c r="J59" s="139">
        <v>3</v>
      </c>
      <c r="K59" s="139">
        <f t="shared" si="1"/>
        <v>22</v>
      </c>
      <c r="L59" s="139" t="s">
        <v>989</v>
      </c>
      <c r="M59" s="676" t="s">
        <v>1810</v>
      </c>
      <c r="N59" s="139"/>
    </row>
    <row r="60" spans="1:14" ht="15" customHeight="1">
      <c r="A60" s="134">
        <v>4</v>
      </c>
      <c r="B60" s="675">
        <v>720</v>
      </c>
      <c r="C60" s="676" t="s">
        <v>1811</v>
      </c>
      <c r="D60" s="676" t="s">
        <v>874</v>
      </c>
      <c r="E60" s="677" t="s">
        <v>623</v>
      </c>
      <c r="F60" s="139">
        <v>7</v>
      </c>
      <c r="G60" s="139">
        <v>7</v>
      </c>
      <c r="H60" s="139">
        <v>4</v>
      </c>
      <c r="I60" s="139">
        <v>0</v>
      </c>
      <c r="J60" s="139">
        <v>1</v>
      </c>
      <c r="K60" s="139">
        <f t="shared" si="1"/>
        <v>19</v>
      </c>
      <c r="L60" s="139" t="s">
        <v>989</v>
      </c>
      <c r="M60" s="676" t="s">
        <v>1812</v>
      </c>
      <c r="N60" s="139" t="s">
        <v>1594</v>
      </c>
    </row>
    <row r="61" spans="1:14" ht="15.75" customHeight="1">
      <c r="A61" s="134">
        <v>4</v>
      </c>
      <c r="B61" s="675">
        <v>721</v>
      </c>
      <c r="C61" s="676" t="s">
        <v>1813</v>
      </c>
      <c r="D61" s="676" t="s">
        <v>1677</v>
      </c>
      <c r="E61" s="677" t="s">
        <v>623</v>
      </c>
      <c r="F61" s="139">
        <v>7</v>
      </c>
      <c r="G61" s="139">
        <v>7</v>
      </c>
      <c r="H61" s="139">
        <v>3</v>
      </c>
      <c r="I61" s="139">
        <v>0</v>
      </c>
      <c r="J61" s="139">
        <v>2</v>
      </c>
      <c r="K61" s="139">
        <f t="shared" si="1"/>
        <v>19</v>
      </c>
      <c r="L61" s="139" t="s">
        <v>989</v>
      </c>
      <c r="M61" s="676" t="s">
        <v>1812</v>
      </c>
      <c r="N61" s="139"/>
    </row>
    <row r="62" spans="1:14" ht="14.25">
      <c r="A62" s="134">
        <v>6</v>
      </c>
      <c r="B62" s="675">
        <v>712</v>
      </c>
      <c r="C62" s="676" t="s">
        <v>1075</v>
      </c>
      <c r="D62" s="676" t="s">
        <v>931</v>
      </c>
      <c r="E62" s="676" t="s">
        <v>720</v>
      </c>
      <c r="F62" s="139">
        <v>7</v>
      </c>
      <c r="G62" s="139">
        <v>7</v>
      </c>
      <c r="H62" s="139">
        <v>4</v>
      </c>
      <c r="I62" s="139">
        <v>0</v>
      </c>
      <c r="J62" s="139">
        <v>0</v>
      </c>
      <c r="K62" s="139">
        <f t="shared" si="1"/>
        <v>18</v>
      </c>
      <c r="L62" s="139" t="s">
        <v>989</v>
      </c>
      <c r="M62" s="676" t="s">
        <v>1814</v>
      </c>
      <c r="N62" s="139"/>
    </row>
    <row r="63" spans="1:14" ht="14.25">
      <c r="A63" s="134">
        <v>6</v>
      </c>
      <c r="B63" s="675">
        <v>723</v>
      </c>
      <c r="C63" s="676" t="s">
        <v>1815</v>
      </c>
      <c r="D63" s="676" t="s">
        <v>883</v>
      </c>
      <c r="E63" s="676" t="s">
        <v>1159</v>
      </c>
      <c r="F63" s="139">
        <v>7</v>
      </c>
      <c r="G63" s="139">
        <v>7</v>
      </c>
      <c r="H63" s="139">
        <v>4</v>
      </c>
      <c r="I63" s="139">
        <v>0</v>
      </c>
      <c r="J63" s="139">
        <v>0</v>
      </c>
      <c r="K63" s="139">
        <f t="shared" si="1"/>
        <v>18</v>
      </c>
      <c r="L63" s="139" t="s">
        <v>989</v>
      </c>
      <c r="M63" s="679" t="s">
        <v>1816</v>
      </c>
      <c r="N63" s="139"/>
    </row>
    <row r="64" spans="1:14" ht="14.25">
      <c r="A64" s="1">
        <v>8</v>
      </c>
      <c r="B64" s="3">
        <v>715</v>
      </c>
      <c r="C64" s="9" t="s">
        <v>1086</v>
      </c>
      <c r="D64" s="9" t="s">
        <v>622</v>
      </c>
      <c r="E64" s="9" t="s">
        <v>611</v>
      </c>
      <c r="F64" s="2">
        <v>0</v>
      </c>
      <c r="G64" s="2">
        <v>7</v>
      </c>
      <c r="H64" s="2">
        <v>3</v>
      </c>
      <c r="I64" s="2">
        <v>6</v>
      </c>
      <c r="J64" s="2">
        <v>0</v>
      </c>
      <c r="K64" s="2">
        <f t="shared" si="1"/>
        <v>16</v>
      </c>
      <c r="L64" s="2"/>
      <c r="M64" s="9" t="s">
        <v>1817</v>
      </c>
      <c r="N64" s="5"/>
    </row>
    <row r="65" spans="1:14" ht="14.25">
      <c r="A65" s="1">
        <v>9</v>
      </c>
      <c r="B65" s="3">
        <v>705</v>
      </c>
      <c r="C65" s="24" t="s">
        <v>1201</v>
      </c>
      <c r="D65" s="24" t="s">
        <v>833</v>
      </c>
      <c r="E65" s="24" t="s">
        <v>789</v>
      </c>
      <c r="F65" s="2">
        <v>0</v>
      </c>
      <c r="G65" s="2">
        <v>7</v>
      </c>
      <c r="H65" s="2">
        <v>0</v>
      </c>
      <c r="I65" s="2">
        <v>7</v>
      </c>
      <c r="J65" s="2">
        <v>0</v>
      </c>
      <c r="K65" s="2">
        <f t="shared" si="1"/>
        <v>14</v>
      </c>
      <c r="L65" s="2"/>
      <c r="M65" s="24" t="s">
        <v>1818</v>
      </c>
      <c r="N65" s="2"/>
    </row>
    <row r="66" spans="1:14" ht="14.25">
      <c r="A66" s="1">
        <v>9</v>
      </c>
      <c r="B66" s="3">
        <v>725</v>
      </c>
      <c r="C66" s="14" t="s">
        <v>62</v>
      </c>
      <c r="D66" s="14" t="s">
        <v>1165</v>
      </c>
      <c r="E66" s="14" t="s">
        <v>694</v>
      </c>
      <c r="F66" s="2">
        <v>7</v>
      </c>
      <c r="G66" s="2">
        <v>7</v>
      </c>
      <c r="H66" s="2">
        <v>0</v>
      </c>
      <c r="I66" s="2">
        <v>0</v>
      </c>
      <c r="J66" s="2">
        <v>0</v>
      </c>
      <c r="K66" s="2">
        <f t="shared" si="1"/>
        <v>14</v>
      </c>
      <c r="L66" s="2"/>
      <c r="M66" s="14" t="s">
        <v>1798</v>
      </c>
      <c r="N66" s="1"/>
    </row>
    <row r="67" spans="1:14" ht="14.25">
      <c r="A67" s="1">
        <v>9</v>
      </c>
      <c r="B67" s="3">
        <v>729</v>
      </c>
      <c r="C67" s="24" t="s">
        <v>1095</v>
      </c>
      <c r="D67" s="24" t="s">
        <v>795</v>
      </c>
      <c r="E67" s="24" t="s">
        <v>701</v>
      </c>
      <c r="F67" s="2">
        <v>7</v>
      </c>
      <c r="G67" s="2">
        <v>7</v>
      </c>
      <c r="H67" s="2">
        <v>0</v>
      </c>
      <c r="I67" s="2">
        <v>0</v>
      </c>
      <c r="J67" s="2">
        <v>0</v>
      </c>
      <c r="K67" s="2">
        <f t="shared" si="1"/>
        <v>14</v>
      </c>
      <c r="L67" s="2"/>
      <c r="M67" s="24" t="s">
        <v>1819</v>
      </c>
      <c r="N67" s="2"/>
    </row>
    <row r="68" spans="1:14" ht="14.25">
      <c r="A68" s="1">
        <v>12</v>
      </c>
      <c r="B68" s="3">
        <v>702</v>
      </c>
      <c r="C68" s="666" t="s">
        <v>1097</v>
      </c>
      <c r="D68" s="666" t="s">
        <v>622</v>
      </c>
      <c r="E68" s="667" t="s">
        <v>592</v>
      </c>
      <c r="F68" s="2">
        <v>0</v>
      </c>
      <c r="G68" s="2">
        <v>7</v>
      </c>
      <c r="H68" s="2">
        <v>5</v>
      </c>
      <c r="I68" s="2">
        <v>0</v>
      </c>
      <c r="J68" s="2">
        <v>0</v>
      </c>
      <c r="K68" s="2">
        <f t="shared" si="1"/>
        <v>12</v>
      </c>
      <c r="L68" s="2"/>
      <c r="M68" s="666" t="s">
        <v>1794</v>
      </c>
      <c r="N68" s="55"/>
    </row>
    <row r="69" spans="1:14" ht="16.5" customHeight="1">
      <c r="A69" s="1">
        <v>12</v>
      </c>
      <c r="B69" s="3">
        <v>707</v>
      </c>
      <c r="C69" s="24" t="s">
        <v>1820</v>
      </c>
      <c r="D69" s="24" t="s">
        <v>917</v>
      </c>
      <c r="E69" s="24" t="s">
        <v>1109</v>
      </c>
      <c r="F69" s="2">
        <v>7</v>
      </c>
      <c r="G69" s="2">
        <v>2</v>
      </c>
      <c r="H69" s="2">
        <v>2</v>
      </c>
      <c r="I69" s="2">
        <v>0</v>
      </c>
      <c r="J69" s="2">
        <v>1</v>
      </c>
      <c r="K69" s="2">
        <f t="shared" si="1"/>
        <v>12</v>
      </c>
      <c r="L69" s="2"/>
      <c r="M69" s="24" t="s">
        <v>1780</v>
      </c>
      <c r="N69" s="2"/>
    </row>
    <row r="70" spans="1:14" ht="14.25">
      <c r="A70" s="1">
        <v>12</v>
      </c>
      <c r="B70" s="3">
        <v>734</v>
      </c>
      <c r="C70" s="24" t="s">
        <v>1624</v>
      </c>
      <c r="D70" s="24" t="s">
        <v>1104</v>
      </c>
      <c r="E70" s="24" t="s">
        <v>730</v>
      </c>
      <c r="F70" s="2">
        <v>0</v>
      </c>
      <c r="G70" s="2">
        <v>7</v>
      </c>
      <c r="H70" s="2">
        <v>5</v>
      </c>
      <c r="I70" s="2">
        <v>0</v>
      </c>
      <c r="J70" s="2">
        <v>0</v>
      </c>
      <c r="K70" s="2">
        <f t="shared" si="1"/>
        <v>12</v>
      </c>
      <c r="L70" s="2"/>
      <c r="M70" s="24" t="s">
        <v>1821</v>
      </c>
      <c r="N70" s="2"/>
    </row>
    <row r="71" spans="1:14" ht="14.25">
      <c r="A71" s="1">
        <v>15</v>
      </c>
      <c r="B71" s="3">
        <v>709</v>
      </c>
      <c r="C71" s="24" t="s">
        <v>1822</v>
      </c>
      <c r="D71" s="24" t="s">
        <v>1302</v>
      </c>
      <c r="E71" s="24" t="s">
        <v>716</v>
      </c>
      <c r="F71" s="2">
        <v>0</v>
      </c>
      <c r="G71" s="2">
        <v>7</v>
      </c>
      <c r="H71" s="2">
        <v>4</v>
      </c>
      <c r="I71" s="2">
        <v>0</v>
      </c>
      <c r="J71" s="2">
        <v>0</v>
      </c>
      <c r="K71" s="2">
        <f t="shared" si="1"/>
        <v>11</v>
      </c>
      <c r="L71" s="2"/>
      <c r="M71" s="24" t="s">
        <v>1823</v>
      </c>
      <c r="N71" s="2"/>
    </row>
    <row r="72" spans="1:14" ht="14.25">
      <c r="A72" s="1">
        <v>15</v>
      </c>
      <c r="B72" s="3">
        <v>722</v>
      </c>
      <c r="C72" s="24" t="s">
        <v>1636</v>
      </c>
      <c r="D72" s="24" t="s">
        <v>886</v>
      </c>
      <c r="E72" s="24" t="s">
        <v>1159</v>
      </c>
      <c r="F72" s="2">
        <v>0</v>
      </c>
      <c r="G72" s="2">
        <v>7</v>
      </c>
      <c r="H72" s="2">
        <v>2</v>
      </c>
      <c r="I72" s="2">
        <v>1</v>
      </c>
      <c r="J72" s="2">
        <v>1</v>
      </c>
      <c r="K72" s="2">
        <f t="shared" si="1"/>
        <v>11</v>
      </c>
      <c r="L72" s="2"/>
      <c r="M72" s="680" t="s">
        <v>1816</v>
      </c>
      <c r="N72" s="2" t="s">
        <v>989</v>
      </c>
    </row>
    <row r="73" spans="1:14" ht="15" customHeight="1">
      <c r="A73" s="1">
        <v>15</v>
      </c>
      <c r="B73" s="3">
        <v>727</v>
      </c>
      <c r="C73" s="24" t="s">
        <v>1635</v>
      </c>
      <c r="D73" s="24" t="s">
        <v>852</v>
      </c>
      <c r="E73" s="9" t="s">
        <v>698</v>
      </c>
      <c r="F73" s="2">
        <v>0</v>
      </c>
      <c r="G73" s="2">
        <v>7</v>
      </c>
      <c r="H73" s="2">
        <v>4</v>
      </c>
      <c r="I73" s="2">
        <v>0</v>
      </c>
      <c r="J73" s="2">
        <v>0</v>
      </c>
      <c r="K73" s="2">
        <f t="shared" si="1"/>
        <v>11</v>
      </c>
      <c r="L73" s="2"/>
      <c r="M73" s="671" t="s">
        <v>1807</v>
      </c>
      <c r="N73" s="24"/>
    </row>
    <row r="74" spans="1:14" ht="14.25">
      <c r="A74" s="1">
        <v>18</v>
      </c>
      <c r="B74" s="3">
        <v>728</v>
      </c>
      <c r="C74" s="24" t="s">
        <v>428</v>
      </c>
      <c r="D74" s="24" t="s">
        <v>429</v>
      </c>
      <c r="E74" s="24" t="s">
        <v>701</v>
      </c>
      <c r="F74" s="2">
        <v>0</v>
      </c>
      <c r="G74" s="2">
        <v>7</v>
      </c>
      <c r="H74" s="2">
        <v>2</v>
      </c>
      <c r="I74" s="2">
        <v>0</v>
      </c>
      <c r="J74" s="2">
        <v>0</v>
      </c>
      <c r="K74" s="2">
        <f t="shared" si="1"/>
        <v>9</v>
      </c>
      <c r="L74" s="2"/>
      <c r="M74" s="24" t="s">
        <v>1819</v>
      </c>
      <c r="N74" s="2" t="s">
        <v>1594</v>
      </c>
    </row>
    <row r="75" spans="1:14" ht="14.25">
      <c r="A75" s="1">
        <v>18</v>
      </c>
      <c r="B75" s="3">
        <v>730</v>
      </c>
      <c r="C75" s="24" t="s">
        <v>433</v>
      </c>
      <c r="D75" s="24" t="s">
        <v>434</v>
      </c>
      <c r="E75" s="24" t="s">
        <v>704</v>
      </c>
      <c r="F75" s="2">
        <v>0</v>
      </c>
      <c r="G75" s="2">
        <v>7</v>
      </c>
      <c r="H75" s="2">
        <v>2</v>
      </c>
      <c r="I75" s="2">
        <v>0</v>
      </c>
      <c r="J75" s="2">
        <v>0</v>
      </c>
      <c r="K75" s="2">
        <f t="shared" si="1"/>
        <v>9</v>
      </c>
      <c r="L75" s="2"/>
      <c r="M75" s="24" t="s">
        <v>1792</v>
      </c>
      <c r="N75" s="2"/>
    </row>
    <row r="76" spans="1:14" ht="14.25">
      <c r="A76" s="1">
        <v>20</v>
      </c>
      <c r="B76" s="3">
        <v>704</v>
      </c>
      <c r="C76" s="9" t="s">
        <v>1232</v>
      </c>
      <c r="D76" s="9" t="s">
        <v>814</v>
      </c>
      <c r="E76" s="9" t="s">
        <v>846</v>
      </c>
      <c r="F76" s="2">
        <v>7</v>
      </c>
      <c r="G76" s="2">
        <v>0</v>
      </c>
      <c r="H76" s="2">
        <v>0</v>
      </c>
      <c r="I76" s="2">
        <v>0</v>
      </c>
      <c r="J76" s="2">
        <v>0</v>
      </c>
      <c r="K76" s="2">
        <f t="shared" si="1"/>
        <v>7</v>
      </c>
      <c r="L76" s="2"/>
      <c r="M76" s="9" t="s">
        <v>1824</v>
      </c>
      <c r="N76" s="5"/>
    </row>
    <row r="77" spans="1:14" ht="14.25">
      <c r="A77" s="1">
        <v>20</v>
      </c>
      <c r="B77" s="3">
        <v>716</v>
      </c>
      <c r="C77" s="24" t="s">
        <v>421</v>
      </c>
      <c r="D77" s="24" t="s">
        <v>715</v>
      </c>
      <c r="E77" s="24" t="s">
        <v>615</v>
      </c>
      <c r="F77" s="2">
        <v>0</v>
      </c>
      <c r="G77" s="2">
        <v>7</v>
      </c>
      <c r="H77" s="2">
        <v>0</v>
      </c>
      <c r="I77" s="2">
        <v>0</v>
      </c>
      <c r="J77" s="2">
        <v>0</v>
      </c>
      <c r="K77" s="2">
        <f t="shared" si="1"/>
        <v>7</v>
      </c>
      <c r="L77" s="2"/>
      <c r="M77" s="24" t="s">
        <v>1825</v>
      </c>
      <c r="N77" s="2"/>
    </row>
    <row r="78" spans="1:14" ht="13.5" customHeight="1">
      <c r="A78" s="1">
        <v>22</v>
      </c>
      <c r="B78" s="3">
        <v>724</v>
      </c>
      <c r="C78" s="24" t="s">
        <v>1826</v>
      </c>
      <c r="D78" s="24" t="s">
        <v>595</v>
      </c>
      <c r="E78" s="24" t="s">
        <v>626</v>
      </c>
      <c r="F78" s="2">
        <v>0</v>
      </c>
      <c r="G78" s="2">
        <v>0</v>
      </c>
      <c r="H78" s="2">
        <v>2</v>
      </c>
      <c r="I78" s="2">
        <v>4</v>
      </c>
      <c r="J78" s="2">
        <v>0</v>
      </c>
      <c r="K78" s="2">
        <f t="shared" si="1"/>
        <v>6</v>
      </c>
      <c r="L78" s="2"/>
      <c r="M78" s="24" t="s">
        <v>1827</v>
      </c>
      <c r="N78" s="2"/>
    </row>
    <row r="79" spans="1:14" ht="16.5" customHeight="1">
      <c r="A79" s="1">
        <v>23</v>
      </c>
      <c r="B79" s="3">
        <v>701</v>
      </c>
      <c r="C79" s="24" t="s">
        <v>1120</v>
      </c>
      <c r="D79" s="24" t="s">
        <v>1121</v>
      </c>
      <c r="E79" s="24" t="s">
        <v>1122</v>
      </c>
      <c r="F79" s="2">
        <v>0</v>
      </c>
      <c r="G79" s="2">
        <v>0</v>
      </c>
      <c r="H79" s="2">
        <v>4</v>
      </c>
      <c r="I79" s="2">
        <v>1</v>
      </c>
      <c r="J79" s="2">
        <v>0</v>
      </c>
      <c r="K79" s="2">
        <f t="shared" si="1"/>
        <v>5</v>
      </c>
      <c r="L79" s="2"/>
      <c r="M79" s="24" t="s">
        <v>1788</v>
      </c>
      <c r="N79" s="2"/>
    </row>
    <row r="80" spans="1:14" ht="14.25">
      <c r="A80" s="1">
        <v>23</v>
      </c>
      <c r="B80" s="3">
        <v>718</v>
      </c>
      <c r="C80" s="681" t="s">
        <v>413</v>
      </c>
      <c r="D80" s="681" t="s">
        <v>414</v>
      </c>
      <c r="E80" s="24" t="s">
        <v>619</v>
      </c>
      <c r="F80" s="2">
        <v>0</v>
      </c>
      <c r="G80" s="2">
        <v>0</v>
      </c>
      <c r="H80" s="2">
        <v>3</v>
      </c>
      <c r="I80" s="2">
        <v>1</v>
      </c>
      <c r="J80" s="2">
        <v>1</v>
      </c>
      <c r="K80" s="2">
        <f t="shared" si="1"/>
        <v>5</v>
      </c>
      <c r="L80" s="2"/>
      <c r="M80" s="681" t="s">
        <v>1778</v>
      </c>
      <c r="N80" s="669"/>
    </row>
    <row r="81" spans="1:14" ht="14.25">
      <c r="A81" s="1">
        <v>25</v>
      </c>
      <c r="B81" s="3">
        <v>719</v>
      </c>
      <c r="C81" s="24" t="s">
        <v>1828</v>
      </c>
      <c r="D81" s="24" t="s">
        <v>871</v>
      </c>
      <c r="E81" s="24" t="s">
        <v>723</v>
      </c>
      <c r="F81" s="2">
        <v>0</v>
      </c>
      <c r="G81" s="2">
        <v>0</v>
      </c>
      <c r="H81" s="2">
        <v>4</v>
      </c>
      <c r="I81" s="2">
        <v>0</v>
      </c>
      <c r="J81" s="2">
        <v>0</v>
      </c>
      <c r="K81" s="2">
        <f t="shared" si="1"/>
        <v>4</v>
      </c>
      <c r="L81" s="2"/>
      <c r="M81" s="24" t="s">
        <v>1829</v>
      </c>
      <c r="N81" s="2"/>
    </row>
    <row r="82" spans="1:14" ht="14.25">
      <c r="A82" s="1">
        <v>26</v>
      </c>
      <c r="B82" s="3">
        <v>733</v>
      </c>
      <c r="C82" s="24" t="s">
        <v>1830</v>
      </c>
      <c r="D82" s="24" t="s">
        <v>967</v>
      </c>
      <c r="E82" s="24" t="s">
        <v>807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f t="shared" si="1"/>
        <v>1</v>
      </c>
      <c r="L82" s="2"/>
      <c r="M82" s="24" t="s">
        <v>1831</v>
      </c>
      <c r="N82" s="2"/>
    </row>
    <row r="83" spans="1:14" ht="14.25" customHeight="1">
      <c r="A83" s="2"/>
      <c r="B83" s="3">
        <v>703</v>
      </c>
      <c r="C83" s="24" t="s">
        <v>1111</v>
      </c>
      <c r="D83" s="24" t="s">
        <v>804</v>
      </c>
      <c r="E83" s="24" t="s">
        <v>1112</v>
      </c>
      <c r="F83" s="2"/>
      <c r="G83" s="2"/>
      <c r="H83" s="2"/>
      <c r="I83" s="2"/>
      <c r="J83" s="2"/>
      <c r="K83" s="2"/>
      <c r="L83" s="2" t="s">
        <v>990</v>
      </c>
      <c r="M83" s="24" t="s">
        <v>1832</v>
      </c>
      <c r="N83" s="2"/>
    </row>
    <row r="84" spans="1:14" ht="14.25">
      <c r="A84" s="2"/>
      <c r="B84" s="3">
        <v>706</v>
      </c>
      <c r="C84" s="24" t="s">
        <v>1129</v>
      </c>
      <c r="D84" s="24" t="s">
        <v>955</v>
      </c>
      <c r="E84" s="24" t="s">
        <v>1130</v>
      </c>
      <c r="F84" s="2"/>
      <c r="G84" s="2"/>
      <c r="H84" s="2"/>
      <c r="I84" s="2"/>
      <c r="J84" s="2"/>
      <c r="K84" s="2"/>
      <c r="L84" s="2" t="s">
        <v>990</v>
      </c>
      <c r="M84" s="24" t="s">
        <v>1833</v>
      </c>
      <c r="N84" s="2"/>
    </row>
    <row r="85" spans="1:14" ht="14.25">
      <c r="A85" s="2"/>
      <c r="B85" s="3">
        <v>708</v>
      </c>
      <c r="C85" s="24" t="s">
        <v>327</v>
      </c>
      <c r="D85" s="24" t="s">
        <v>328</v>
      </c>
      <c r="E85" s="24" t="s">
        <v>596</v>
      </c>
      <c r="F85" s="2"/>
      <c r="G85" s="2"/>
      <c r="H85" s="2"/>
      <c r="I85" s="2"/>
      <c r="J85" s="2"/>
      <c r="K85" s="2"/>
      <c r="L85" s="2" t="s">
        <v>990</v>
      </c>
      <c r="M85" s="24" t="s">
        <v>1834</v>
      </c>
      <c r="N85" s="2"/>
    </row>
    <row r="86" spans="1:14" ht="15.75" customHeight="1">
      <c r="A86" s="2"/>
      <c r="B86" s="3">
        <v>711</v>
      </c>
      <c r="C86" s="668" t="s">
        <v>1088</v>
      </c>
      <c r="D86" s="668" t="s">
        <v>1089</v>
      </c>
      <c r="E86" s="670" t="s">
        <v>603</v>
      </c>
      <c r="F86" s="2"/>
      <c r="G86" s="2"/>
      <c r="H86" s="2"/>
      <c r="I86" s="2"/>
      <c r="J86" s="2"/>
      <c r="K86" s="2"/>
      <c r="L86" s="2" t="s">
        <v>990</v>
      </c>
      <c r="M86" s="670" t="s">
        <v>1805</v>
      </c>
      <c r="N86" s="668"/>
    </row>
    <row r="87" spans="1:14" ht="14.25">
      <c r="A87" s="2"/>
      <c r="B87" s="3">
        <v>713</v>
      </c>
      <c r="C87" s="14" t="s">
        <v>1835</v>
      </c>
      <c r="D87" s="14" t="s">
        <v>738</v>
      </c>
      <c r="E87" s="14" t="s">
        <v>1178</v>
      </c>
      <c r="F87" s="2"/>
      <c r="G87" s="2"/>
      <c r="H87" s="2"/>
      <c r="I87" s="2"/>
      <c r="J87" s="2"/>
      <c r="K87" s="2"/>
      <c r="L87" s="2" t="s">
        <v>990</v>
      </c>
      <c r="M87" s="14" t="s">
        <v>384</v>
      </c>
      <c r="N87" s="1"/>
    </row>
    <row r="88" spans="1:14" ht="14.25">
      <c r="A88" s="2"/>
      <c r="B88" s="3">
        <v>714</v>
      </c>
      <c r="C88" s="24" t="s">
        <v>1836</v>
      </c>
      <c r="D88" s="24" t="s">
        <v>874</v>
      </c>
      <c r="E88" s="24" t="s">
        <v>607</v>
      </c>
      <c r="F88" s="2"/>
      <c r="G88" s="2"/>
      <c r="H88" s="2"/>
      <c r="I88" s="2"/>
      <c r="J88" s="2"/>
      <c r="K88" s="2"/>
      <c r="L88" s="2" t="s">
        <v>990</v>
      </c>
      <c r="M88" s="24" t="s">
        <v>1837</v>
      </c>
      <c r="N88" s="2"/>
    </row>
    <row r="89" spans="1:14" ht="14.25">
      <c r="A89" s="2"/>
      <c r="B89" s="3">
        <v>732</v>
      </c>
      <c r="C89" s="24" t="s">
        <v>1838</v>
      </c>
      <c r="D89" s="24" t="s">
        <v>931</v>
      </c>
      <c r="E89" s="24" t="s">
        <v>1194</v>
      </c>
      <c r="F89" s="2"/>
      <c r="G89" s="2"/>
      <c r="H89" s="2"/>
      <c r="I89" s="2"/>
      <c r="J89" s="2"/>
      <c r="K89" s="2"/>
      <c r="L89" s="2" t="s">
        <v>990</v>
      </c>
      <c r="M89" s="24" t="s">
        <v>1839</v>
      </c>
      <c r="N89" s="2"/>
    </row>
    <row r="90" ht="15.75" customHeight="1">
      <c r="A90" t="s">
        <v>1840</v>
      </c>
    </row>
    <row r="91" spans="1:14" ht="15.75">
      <c r="A91" s="786" t="s">
        <v>1841</v>
      </c>
      <c r="B91" s="786"/>
      <c r="C91" s="786"/>
      <c r="D91" s="786"/>
      <c r="E91" s="786"/>
      <c r="F91" s="786"/>
      <c r="G91" s="786"/>
      <c r="H91" s="786"/>
      <c r="I91" s="786"/>
      <c r="J91" s="786"/>
      <c r="K91" s="786"/>
      <c r="L91" s="786"/>
      <c r="M91" s="786"/>
      <c r="N91" s="786"/>
    </row>
    <row r="92" spans="1:14" ht="33.75">
      <c r="A92" s="2"/>
      <c r="B92" s="2" t="s">
        <v>980</v>
      </c>
      <c r="C92" s="2" t="s">
        <v>1441</v>
      </c>
      <c r="D92" s="2" t="s">
        <v>1442</v>
      </c>
      <c r="E92" s="5" t="s">
        <v>588</v>
      </c>
      <c r="F92" s="46" t="s">
        <v>54</v>
      </c>
      <c r="G92" s="46" t="s">
        <v>55</v>
      </c>
      <c r="H92" s="46" t="s">
        <v>1773</v>
      </c>
      <c r="I92" s="46" t="s">
        <v>1774</v>
      </c>
      <c r="J92" s="46" t="s">
        <v>1775</v>
      </c>
      <c r="K92" s="5" t="s">
        <v>1064</v>
      </c>
      <c r="L92" s="5" t="s">
        <v>985</v>
      </c>
      <c r="M92" s="5" t="s">
        <v>1445</v>
      </c>
      <c r="N92" s="674" t="s">
        <v>1318</v>
      </c>
    </row>
    <row r="93" spans="1:14" ht="12.75">
      <c r="A93" s="2"/>
      <c r="B93" s="2"/>
      <c r="C93" s="2"/>
      <c r="D93" s="2"/>
      <c r="E93" s="5"/>
      <c r="F93" s="2">
        <v>7</v>
      </c>
      <c r="G93" s="2">
        <v>7</v>
      </c>
      <c r="H93" s="2">
        <v>7</v>
      </c>
      <c r="I93" s="2">
        <v>7</v>
      </c>
      <c r="J93" s="2">
        <v>7</v>
      </c>
      <c r="K93" s="2">
        <f aca="true" t="shared" si="2" ref="K93:K98">SUM(F93:J93)</f>
        <v>35</v>
      </c>
      <c r="L93" s="2"/>
      <c r="M93" s="5"/>
      <c r="N93" s="674"/>
    </row>
    <row r="94" spans="1:14" ht="12.75">
      <c r="A94" s="134">
        <v>1</v>
      </c>
      <c r="B94" s="134">
        <v>817</v>
      </c>
      <c r="C94" s="96" t="s">
        <v>1842</v>
      </c>
      <c r="D94" s="96" t="s">
        <v>955</v>
      </c>
      <c r="E94" s="139" t="s">
        <v>619</v>
      </c>
      <c r="F94" s="139">
        <v>7</v>
      </c>
      <c r="G94" s="139">
        <v>0</v>
      </c>
      <c r="H94" s="139">
        <v>7</v>
      </c>
      <c r="I94" s="139">
        <v>7</v>
      </c>
      <c r="J94" s="139">
        <v>7</v>
      </c>
      <c r="K94" s="139">
        <f t="shared" si="2"/>
        <v>28</v>
      </c>
      <c r="L94" s="139" t="s">
        <v>988</v>
      </c>
      <c r="M94" s="96" t="s">
        <v>1778</v>
      </c>
      <c r="N94" s="96" t="s">
        <v>1323</v>
      </c>
    </row>
    <row r="95" spans="1:14" ht="12.75">
      <c r="A95" s="134">
        <v>2</v>
      </c>
      <c r="B95" s="134">
        <v>814</v>
      </c>
      <c r="C95" s="665" t="s">
        <v>1605</v>
      </c>
      <c r="D95" s="665" t="s">
        <v>795</v>
      </c>
      <c r="E95" s="665" t="s">
        <v>611</v>
      </c>
      <c r="F95" s="139">
        <v>7</v>
      </c>
      <c r="G95" s="139">
        <v>0</v>
      </c>
      <c r="H95" s="139">
        <v>7</v>
      </c>
      <c r="I95" s="139">
        <v>0</v>
      </c>
      <c r="J95" s="139">
        <v>0</v>
      </c>
      <c r="K95" s="139">
        <f t="shared" si="2"/>
        <v>14</v>
      </c>
      <c r="L95" s="139" t="s">
        <v>989</v>
      </c>
      <c r="M95" s="665" t="s">
        <v>1817</v>
      </c>
      <c r="N95" s="665"/>
    </row>
    <row r="96" spans="1:14" ht="12.75">
      <c r="A96" s="134">
        <v>3</v>
      </c>
      <c r="B96" s="134">
        <v>818</v>
      </c>
      <c r="C96" s="96" t="s">
        <v>1375</v>
      </c>
      <c r="D96" s="96" t="s">
        <v>901</v>
      </c>
      <c r="E96" s="139" t="s">
        <v>619</v>
      </c>
      <c r="F96" s="139">
        <v>7</v>
      </c>
      <c r="G96" s="139">
        <v>0</v>
      </c>
      <c r="H96" s="139">
        <v>0</v>
      </c>
      <c r="I96" s="139">
        <v>4</v>
      </c>
      <c r="J96" s="139">
        <v>3</v>
      </c>
      <c r="K96" s="139">
        <f t="shared" si="2"/>
        <v>14</v>
      </c>
      <c r="L96" s="139" t="s">
        <v>989</v>
      </c>
      <c r="M96" s="96" t="s">
        <v>1778</v>
      </c>
      <c r="N96" s="96"/>
    </row>
    <row r="97" spans="1:14" ht="12.75">
      <c r="A97" s="134">
        <v>4</v>
      </c>
      <c r="B97" s="134">
        <v>816</v>
      </c>
      <c r="C97" s="139" t="s">
        <v>1843</v>
      </c>
      <c r="D97" s="139" t="s">
        <v>955</v>
      </c>
      <c r="E97" s="139" t="s">
        <v>615</v>
      </c>
      <c r="F97" s="139">
        <v>7</v>
      </c>
      <c r="G97" s="139">
        <v>0</v>
      </c>
      <c r="H97" s="139">
        <v>4</v>
      </c>
      <c r="I97" s="139">
        <v>0</v>
      </c>
      <c r="J97" s="139">
        <v>0</v>
      </c>
      <c r="K97" s="139">
        <f t="shared" si="2"/>
        <v>11</v>
      </c>
      <c r="L97" s="139" t="s">
        <v>989</v>
      </c>
      <c r="M97" s="139" t="s">
        <v>1844</v>
      </c>
      <c r="N97" s="139"/>
    </row>
    <row r="98" spans="1:14" ht="12.75">
      <c r="A98" s="134">
        <v>5</v>
      </c>
      <c r="B98" s="134">
        <v>805</v>
      </c>
      <c r="C98" s="139" t="s">
        <v>1845</v>
      </c>
      <c r="D98" s="139" t="s">
        <v>842</v>
      </c>
      <c r="E98" s="139" t="s">
        <v>596</v>
      </c>
      <c r="F98" s="139">
        <v>7</v>
      </c>
      <c r="G98" s="139">
        <v>0</v>
      </c>
      <c r="H98" s="139">
        <v>0</v>
      </c>
      <c r="I98" s="139">
        <v>0</v>
      </c>
      <c r="J98" s="139">
        <v>1</v>
      </c>
      <c r="K98" s="139">
        <f t="shared" si="2"/>
        <v>8</v>
      </c>
      <c r="L98" s="139" t="s">
        <v>989</v>
      </c>
      <c r="M98" s="139" t="s">
        <v>1846</v>
      </c>
      <c r="N98" s="139" t="s">
        <v>1499</v>
      </c>
    </row>
    <row r="99" spans="1:14" ht="12.75">
      <c r="A99" s="134">
        <v>5</v>
      </c>
      <c r="B99" s="134">
        <v>804</v>
      </c>
      <c r="C99" s="665" t="s">
        <v>844</v>
      </c>
      <c r="D99" s="665" t="s">
        <v>845</v>
      </c>
      <c r="E99" s="665" t="s">
        <v>846</v>
      </c>
      <c r="F99" s="139">
        <v>7</v>
      </c>
      <c r="G99" s="139">
        <v>0</v>
      </c>
      <c r="H99" s="139">
        <v>0</v>
      </c>
      <c r="I99" s="139">
        <v>0</v>
      </c>
      <c r="J99" s="139">
        <v>0</v>
      </c>
      <c r="K99" s="139">
        <v>8</v>
      </c>
      <c r="L99" s="139" t="s">
        <v>989</v>
      </c>
      <c r="M99" s="665" t="s">
        <v>1824</v>
      </c>
      <c r="N99" s="665"/>
    </row>
    <row r="100" spans="1:14" ht="12.75">
      <c r="A100" s="134">
        <v>5</v>
      </c>
      <c r="B100" s="134">
        <v>811</v>
      </c>
      <c r="C100" s="134" t="s">
        <v>1176</v>
      </c>
      <c r="D100" s="134" t="s">
        <v>1177</v>
      </c>
      <c r="E100" s="134" t="s">
        <v>1178</v>
      </c>
      <c r="F100" s="139">
        <v>7</v>
      </c>
      <c r="G100" s="139">
        <v>0</v>
      </c>
      <c r="H100" s="139">
        <v>0</v>
      </c>
      <c r="I100" s="139">
        <v>0</v>
      </c>
      <c r="J100" s="139">
        <v>0</v>
      </c>
      <c r="K100" s="139">
        <v>8</v>
      </c>
      <c r="L100" s="139" t="s">
        <v>989</v>
      </c>
      <c r="M100" s="134" t="s">
        <v>1847</v>
      </c>
      <c r="N100" s="134"/>
    </row>
    <row r="101" spans="1:14" ht="12.75">
      <c r="A101" s="1">
        <v>6</v>
      </c>
      <c r="B101" s="1">
        <v>803</v>
      </c>
      <c r="C101" s="2" t="s">
        <v>1732</v>
      </c>
      <c r="D101" s="2" t="s">
        <v>1212</v>
      </c>
      <c r="E101" s="2" t="s">
        <v>1112</v>
      </c>
      <c r="F101" s="2">
        <v>7</v>
      </c>
      <c r="G101" s="2">
        <v>0</v>
      </c>
      <c r="H101" s="2">
        <v>0</v>
      </c>
      <c r="I101" s="2">
        <v>0</v>
      </c>
      <c r="J101" s="2">
        <v>0</v>
      </c>
      <c r="K101" s="2">
        <f aca="true" t="shared" si="3" ref="K101:K112">SUM(F101:J101)</f>
        <v>7</v>
      </c>
      <c r="L101" s="2"/>
      <c r="M101" s="2" t="s">
        <v>1832</v>
      </c>
      <c r="N101" s="2"/>
    </row>
    <row r="102" spans="1:14" ht="12.75">
      <c r="A102" s="1">
        <v>6</v>
      </c>
      <c r="B102" s="1">
        <v>807</v>
      </c>
      <c r="C102" s="2" t="s">
        <v>1097</v>
      </c>
      <c r="D102" s="2" t="s">
        <v>622</v>
      </c>
      <c r="E102" s="2" t="s">
        <v>716</v>
      </c>
      <c r="F102" s="2">
        <v>7</v>
      </c>
      <c r="G102" s="2">
        <v>0</v>
      </c>
      <c r="H102" s="2">
        <v>0</v>
      </c>
      <c r="I102" s="2">
        <v>0</v>
      </c>
      <c r="J102" s="2">
        <v>0</v>
      </c>
      <c r="K102" s="2">
        <f t="shared" si="3"/>
        <v>7</v>
      </c>
      <c r="L102" s="2"/>
      <c r="M102" s="2" t="s">
        <v>1784</v>
      </c>
      <c r="N102" s="2" t="s">
        <v>989</v>
      </c>
    </row>
    <row r="103" spans="1:14" ht="13.5" customHeight="1">
      <c r="A103" s="1">
        <v>6</v>
      </c>
      <c r="B103" s="1">
        <v>809</v>
      </c>
      <c r="C103" s="668" t="s">
        <v>1135</v>
      </c>
      <c r="D103" s="668" t="s">
        <v>1136</v>
      </c>
      <c r="E103" s="670" t="s">
        <v>603</v>
      </c>
      <c r="F103" s="2">
        <v>7</v>
      </c>
      <c r="G103" s="2">
        <v>0</v>
      </c>
      <c r="H103" s="2">
        <v>0</v>
      </c>
      <c r="I103" s="2">
        <v>0</v>
      </c>
      <c r="J103" s="2">
        <v>0</v>
      </c>
      <c r="K103" s="2">
        <f t="shared" si="3"/>
        <v>7</v>
      </c>
      <c r="L103" s="2"/>
      <c r="M103" s="670" t="s">
        <v>1848</v>
      </c>
      <c r="N103" s="668"/>
    </row>
    <row r="104" spans="1:14" ht="12.75">
      <c r="A104" s="1">
        <v>6</v>
      </c>
      <c r="B104" s="1">
        <v>819</v>
      </c>
      <c r="C104" s="2" t="s">
        <v>1849</v>
      </c>
      <c r="D104" s="2" t="s">
        <v>599</v>
      </c>
      <c r="E104" s="2" t="s">
        <v>723</v>
      </c>
      <c r="F104" s="2">
        <v>7</v>
      </c>
      <c r="G104" s="2">
        <v>0</v>
      </c>
      <c r="H104" s="2">
        <v>0</v>
      </c>
      <c r="I104" s="2">
        <v>0</v>
      </c>
      <c r="J104" s="2">
        <v>0</v>
      </c>
      <c r="K104" s="2">
        <f t="shared" si="3"/>
        <v>7</v>
      </c>
      <c r="L104" s="2"/>
      <c r="M104" s="2" t="s">
        <v>1850</v>
      </c>
      <c r="N104" s="2"/>
    </row>
    <row r="105" spans="1:14" ht="15.75" customHeight="1">
      <c r="A105" s="1">
        <v>6</v>
      </c>
      <c r="B105" s="1">
        <v>821</v>
      </c>
      <c r="C105" s="2" t="s">
        <v>218</v>
      </c>
      <c r="D105" s="2" t="s">
        <v>749</v>
      </c>
      <c r="E105" s="5" t="s">
        <v>623</v>
      </c>
      <c r="F105" s="2">
        <v>7</v>
      </c>
      <c r="G105" s="2">
        <v>0</v>
      </c>
      <c r="H105" s="2">
        <v>0</v>
      </c>
      <c r="I105" s="2">
        <v>0</v>
      </c>
      <c r="J105" s="2">
        <v>0</v>
      </c>
      <c r="K105" s="2">
        <f t="shared" si="3"/>
        <v>7</v>
      </c>
      <c r="L105" s="2"/>
      <c r="M105" s="2" t="s">
        <v>1797</v>
      </c>
      <c r="N105" s="2" t="s">
        <v>1594</v>
      </c>
    </row>
    <row r="106" spans="1:14" ht="15.75" customHeight="1">
      <c r="A106" s="1">
        <v>6</v>
      </c>
      <c r="B106" s="1">
        <v>824</v>
      </c>
      <c r="C106" s="24" t="s">
        <v>1167</v>
      </c>
      <c r="D106" s="24" t="s">
        <v>877</v>
      </c>
      <c r="E106" s="9" t="s">
        <v>698</v>
      </c>
      <c r="F106" s="2">
        <v>7</v>
      </c>
      <c r="G106" s="2">
        <v>0</v>
      </c>
      <c r="H106" s="2">
        <v>0</v>
      </c>
      <c r="I106" s="2">
        <v>0</v>
      </c>
      <c r="J106" s="2">
        <v>0</v>
      </c>
      <c r="K106" s="2">
        <f t="shared" si="3"/>
        <v>7</v>
      </c>
      <c r="L106" s="2"/>
      <c r="M106" s="682" t="s">
        <v>1851</v>
      </c>
      <c r="N106" s="24" t="s">
        <v>1593</v>
      </c>
    </row>
    <row r="107" spans="1:14" ht="12.75">
      <c r="A107" s="1">
        <v>6</v>
      </c>
      <c r="B107" s="1">
        <v>826</v>
      </c>
      <c r="C107" s="2" t="s">
        <v>870</v>
      </c>
      <c r="D107" s="2" t="s">
        <v>871</v>
      </c>
      <c r="E107" s="2" t="s">
        <v>704</v>
      </c>
      <c r="F107" s="2">
        <v>7</v>
      </c>
      <c r="G107" s="2">
        <v>0</v>
      </c>
      <c r="H107" s="2">
        <v>0</v>
      </c>
      <c r="I107" s="2">
        <v>0</v>
      </c>
      <c r="J107" s="2">
        <v>0</v>
      </c>
      <c r="K107" s="2">
        <f t="shared" si="3"/>
        <v>7</v>
      </c>
      <c r="L107" s="2"/>
      <c r="M107" s="2" t="s">
        <v>1792</v>
      </c>
      <c r="N107" s="2"/>
    </row>
    <row r="108" spans="1:14" ht="12.75">
      <c r="A108" s="1">
        <v>6</v>
      </c>
      <c r="B108" s="1">
        <v>831</v>
      </c>
      <c r="C108" s="2" t="s">
        <v>1731</v>
      </c>
      <c r="D108" s="2" t="s">
        <v>842</v>
      </c>
      <c r="E108" s="2" t="s">
        <v>730</v>
      </c>
      <c r="F108" s="2">
        <v>7</v>
      </c>
      <c r="G108" s="2">
        <v>0</v>
      </c>
      <c r="H108" s="2">
        <v>0</v>
      </c>
      <c r="I108" s="2">
        <v>0</v>
      </c>
      <c r="J108" s="2">
        <v>0</v>
      </c>
      <c r="K108" s="2">
        <f t="shared" si="3"/>
        <v>7</v>
      </c>
      <c r="L108" s="2"/>
      <c r="M108" s="2" t="s">
        <v>1821</v>
      </c>
      <c r="N108" s="2"/>
    </row>
    <row r="109" spans="1:14" ht="12.75" customHeight="1">
      <c r="A109" s="1">
        <v>16</v>
      </c>
      <c r="B109" s="1">
        <v>820</v>
      </c>
      <c r="C109" s="2" t="s">
        <v>220</v>
      </c>
      <c r="D109" s="2" t="s">
        <v>221</v>
      </c>
      <c r="E109" s="5" t="s">
        <v>623</v>
      </c>
      <c r="F109" s="2">
        <v>5</v>
      </c>
      <c r="G109" s="2">
        <v>0</v>
      </c>
      <c r="H109" s="2">
        <v>0</v>
      </c>
      <c r="I109" s="2">
        <v>0</v>
      </c>
      <c r="J109" s="2">
        <v>0</v>
      </c>
      <c r="K109" s="2">
        <f t="shared" si="3"/>
        <v>5</v>
      </c>
      <c r="L109" s="2"/>
      <c r="M109" s="2" t="s">
        <v>1797</v>
      </c>
      <c r="N109" s="2"/>
    </row>
    <row r="110" spans="1:14" ht="12.75">
      <c r="A110" s="1">
        <v>17</v>
      </c>
      <c r="B110" s="1">
        <v>829</v>
      </c>
      <c r="C110" s="2" t="s">
        <v>1852</v>
      </c>
      <c r="D110" s="2" t="s">
        <v>143</v>
      </c>
      <c r="E110" s="2" t="s">
        <v>726</v>
      </c>
      <c r="F110" s="2">
        <v>1</v>
      </c>
      <c r="G110" s="2">
        <v>3</v>
      </c>
      <c r="H110" s="2">
        <v>0</v>
      </c>
      <c r="I110" s="2">
        <v>0</v>
      </c>
      <c r="J110" s="2">
        <v>0</v>
      </c>
      <c r="K110" s="2">
        <f t="shared" si="3"/>
        <v>4</v>
      </c>
      <c r="L110" s="2"/>
      <c r="M110" s="2" t="s">
        <v>1853</v>
      </c>
      <c r="N110" s="2" t="s">
        <v>1594</v>
      </c>
    </row>
    <row r="111" spans="1:14" ht="12.75">
      <c r="A111" s="1">
        <v>18</v>
      </c>
      <c r="B111" s="1">
        <v>815</v>
      </c>
      <c r="C111" s="2" t="s">
        <v>1147</v>
      </c>
      <c r="D111" s="2" t="s">
        <v>1148</v>
      </c>
      <c r="E111" s="2" t="s">
        <v>615</v>
      </c>
      <c r="F111" s="2">
        <v>0</v>
      </c>
      <c r="G111" s="2">
        <v>0</v>
      </c>
      <c r="H111" s="2">
        <v>0</v>
      </c>
      <c r="I111" s="2">
        <v>0</v>
      </c>
      <c r="J111" s="2">
        <v>1</v>
      </c>
      <c r="K111" s="2">
        <f t="shared" si="3"/>
        <v>1</v>
      </c>
      <c r="L111" s="2"/>
      <c r="M111" s="2" t="s">
        <v>1844</v>
      </c>
      <c r="N111" s="2" t="s">
        <v>1323</v>
      </c>
    </row>
    <row r="112" spans="1:14" ht="12.75">
      <c r="A112" s="1">
        <v>26</v>
      </c>
      <c r="B112" s="1">
        <v>801</v>
      </c>
      <c r="C112" s="2" t="s">
        <v>460</v>
      </c>
      <c r="D112" s="2" t="s">
        <v>833</v>
      </c>
      <c r="E112" s="2" t="s">
        <v>1122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f t="shared" si="3"/>
        <v>0</v>
      </c>
      <c r="L112" s="2"/>
      <c r="M112" s="2" t="s">
        <v>1788</v>
      </c>
      <c r="N112" s="2"/>
    </row>
    <row r="113" spans="1:14" ht="12.75">
      <c r="A113" s="1">
        <v>26</v>
      </c>
      <c r="B113" s="1">
        <v>806</v>
      </c>
      <c r="C113" s="2" t="s">
        <v>255</v>
      </c>
      <c r="D113" s="2" t="s">
        <v>814</v>
      </c>
      <c r="E113" s="2" t="s">
        <v>596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/>
      <c r="M113" s="2" t="s">
        <v>1834</v>
      </c>
      <c r="N113" s="2"/>
    </row>
    <row r="114" spans="1:14" ht="12.75">
      <c r="A114" s="1">
        <v>26</v>
      </c>
      <c r="B114" s="1">
        <v>808</v>
      </c>
      <c r="C114" s="2" t="s">
        <v>848</v>
      </c>
      <c r="D114" s="2" t="s">
        <v>849</v>
      </c>
      <c r="E114" s="2" t="s">
        <v>600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f>SUM(F114:J114)</f>
        <v>0</v>
      </c>
      <c r="L114" s="2"/>
      <c r="M114" s="2" t="s">
        <v>1854</v>
      </c>
      <c r="N114" s="2"/>
    </row>
    <row r="115" spans="1:14" ht="12.75">
      <c r="A115" s="1">
        <v>26</v>
      </c>
      <c r="B115" s="1">
        <v>810</v>
      </c>
      <c r="C115" s="2" t="s">
        <v>1369</v>
      </c>
      <c r="D115" s="2" t="s">
        <v>1117</v>
      </c>
      <c r="E115" s="2" t="s">
        <v>720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f>SUM(F115:J115)</f>
        <v>0</v>
      </c>
      <c r="L115" s="2"/>
      <c r="M115" s="2" t="s">
        <v>1855</v>
      </c>
      <c r="N115" s="2"/>
    </row>
    <row r="116" spans="1:14" ht="12.75">
      <c r="A116" s="1">
        <v>26</v>
      </c>
      <c r="B116" s="1">
        <v>813</v>
      </c>
      <c r="C116" s="2" t="s">
        <v>1137</v>
      </c>
      <c r="D116" s="2" t="s">
        <v>622</v>
      </c>
      <c r="E116" s="2" t="s">
        <v>607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f>SUM(F116:J116)</f>
        <v>0</v>
      </c>
      <c r="L116" s="2"/>
      <c r="M116" s="2" t="s">
        <v>1837</v>
      </c>
      <c r="N116" s="2"/>
    </row>
    <row r="117" spans="1:14" ht="16.5" customHeight="1">
      <c r="A117" s="1">
        <v>26</v>
      </c>
      <c r="B117" s="1">
        <v>823</v>
      </c>
      <c r="C117" s="24" t="s">
        <v>1375</v>
      </c>
      <c r="D117" s="24" t="s">
        <v>871</v>
      </c>
      <c r="E117" s="9" t="s">
        <v>698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f>SUM(F117:J117)</f>
        <v>0</v>
      </c>
      <c r="L117" s="2"/>
      <c r="M117" s="682" t="s">
        <v>1851</v>
      </c>
      <c r="N117" s="24"/>
    </row>
    <row r="118" spans="1:14" ht="12.75">
      <c r="A118" s="1">
        <v>26</v>
      </c>
      <c r="B118" s="1">
        <v>825</v>
      </c>
      <c r="C118" s="2" t="s">
        <v>69</v>
      </c>
      <c r="D118" s="2" t="s">
        <v>622</v>
      </c>
      <c r="E118" s="2" t="s">
        <v>701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f>SUM(F118:J118)</f>
        <v>0</v>
      </c>
      <c r="L118" s="2"/>
      <c r="M118" s="2" t="s">
        <v>1819</v>
      </c>
      <c r="N118" s="2"/>
    </row>
    <row r="119" spans="1:14" ht="12.75">
      <c r="A119" s="1">
        <v>26</v>
      </c>
      <c r="B119" s="1">
        <v>828</v>
      </c>
      <c r="C119" s="2" t="s">
        <v>873</v>
      </c>
      <c r="D119" s="2" t="s">
        <v>874</v>
      </c>
      <c r="E119" s="2" t="s">
        <v>708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/>
      <c r="M119" s="2" t="s">
        <v>1856</v>
      </c>
      <c r="N119" s="2"/>
    </row>
    <row r="120" spans="1:14" ht="12.75">
      <c r="A120" s="2"/>
      <c r="B120" s="1">
        <v>802</v>
      </c>
      <c r="C120" s="666" t="s">
        <v>231</v>
      </c>
      <c r="D120" s="666" t="s">
        <v>792</v>
      </c>
      <c r="E120" s="667" t="s">
        <v>592</v>
      </c>
      <c r="F120" s="2"/>
      <c r="G120" s="2"/>
      <c r="H120" s="2"/>
      <c r="I120" s="2"/>
      <c r="J120" s="2"/>
      <c r="K120" s="2"/>
      <c r="L120" s="2" t="s">
        <v>990</v>
      </c>
      <c r="M120" s="666" t="s">
        <v>1857</v>
      </c>
      <c r="N120" s="55"/>
    </row>
    <row r="121" spans="1:14" ht="12.75">
      <c r="A121" s="2"/>
      <c r="B121" s="1">
        <v>812</v>
      </c>
      <c r="C121" s="2" t="s">
        <v>1180</v>
      </c>
      <c r="D121" s="2" t="s">
        <v>874</v>
      </c>
      <c r="E121" s="2" t="s">
        <v>796</v>
      </c>
      <c r="F121" s="2"/>
      <c r="G121" s="2"/>
      <c r="H121" s="2"/>
      <c r="I121" s="2"/>
      <c r="J121" s="2"/>
      <c r="K121" s="2"/>
      <c r="L121" s="2" t="s">
        <v>990</v>
      </c>
      <c r="M121" s="2" t="s">
        <v>1858</v>
      </c>
      <c r="N121" s="2" t="s">
        <v>1594</v>
      </c>
    </row>
    <row r="122" spans="1:14" ht="12.75">
      <c r="A122" s="2"/>
      <c r="B122" s="1">
        <v>822</v>
      </c>
      <c r="C122" s="1" t="s">
        <v>630</v>
      </c>
      <c r="D122" s="1" t="s">
        <v>610</v>
      </c>
      <c r="E122" s="1" t="s">
        <v>694</v>
      </c>
      <c r="F122" s="2"/>
      <c r="G122" s="2"/>
      <c r="H122" s="2"/>
      <c r="I122" s="2"/>
      <c r="J122" s="2"/>
      <c r="K122" s="2"/>
      <c r="L122" s="2" t="s">
        <v>990</v>
      </c>
      <c r="M122" s="1" t="s">
        <v>1798</v>
      </c>
      <c r="N122" s="1"/>
    </row>
    <row r="123" spans="1:14" ht="12.75">
      <c r="A123" s="2"/>
      <c r="B123" s="1">
        <v>830</v>
      </c>
      <c r="C123" s="2" t="s">
        <v>1218</v>
      </c>
      <c r="D123" s="2" t="s">
        <v>618</v>
      </c>
      <c r="E123" s="2" t="s">
        <v>1194</v>
      </c>
      <c r="F123" s="2"/>
      <c r="G123" s="2"/>
      <c r="H123" s="2"/>
      <c r="I123" s="2"/>
      <c r="J123" s="2"/>
      <c r="K123" s="2"/>
      <c r="L123" s="2" t="s">
        <v>990</v>
      </c>
      <c r="M123" s="2" t="s">
        <v>1839</v>
      </c>
      <c r="N123" s="2"/>
    </row>
    <row r="124" spans="1:14" ht="12.75">
      <c r="A124" s="6"/>
      <c r="B124" s="10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6" t="s">
        <v>1859</v>
      </c>
      <c r="B125" s="10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83"/>
      <c r="B127" s="683"/>
      <c r="C127" s="683"/>
      <c r="D127" s="683"/>
      <c r="E127" s="683"/>
      <c r="F127" s="683"/>
      <c r="G127" s="683"/>
      <c r="H127" s="683"/>
      <c r="I127" s="683"/>
      <c r="J127" s="683"/>
      <c r="K127" s="683"/>
      <c r="L127" s="683"/>
      <c r="M127" s="683"/>
      <c r="N127" s="683"/>
    </row>
    <row r="128" spans="1:14" ht="22.5" customHeight="1">
      <c r="A128" s="684"/>
      <c r="B128" s="685" t="s">
        <v>1860</v>
      </c>
      <c r="C128" s="685"/>
      <c r="D128" s="685"/>
      <c r="E128" s="686"/>
      <c r="F128" s="687"/>
      <c r="G128" s="687"/>
      <c r="H128" s="687"/>
      <c r="I128" s="687"/>
      <c r="J128" s="687"/>
      <c r="K128" s="687"/>
      <c r="L128" s="687"/>
      <c r="M128" s="687"/>
      <c r="N128" s="687"/>
    </row>
    <row r="129" spans="1:14" ht="23.25" customHeight="1">
      <c r="A129" s="2" t="s">
        <v>979</v>
      </c>
      <c r="B129" s="2" t="s">
        <v>980</v>
      </c>
      <c r="C129" s="2" t="s">
        <v>1441</v>
      </c>
      <c r="D129" s="2" t="s">
        <v>1442</v>
      </c>
      <c r="E129" s="5" t="s">
        <v>588</v>
      </c>
      <c r="F129" s="46" t="s">
        <v>54</v>
      </c>
      <c r="G129" s="46" t="s">
        <v>55</v>
      </c>
      <c r="H129" s="46" t="s">
        <v>1773</v>
      </c>
      <c r="I129" s="46" t="s">
        <v>1774</v>
      </c>
      <c r="J129" s="46" t="s">
        <v>1775</v>
      </c>
      <c r="K129" s="2"/>
      <c r="L129" s="2"/>
      <c r="M129" s="5" t="s">
        <v>1445</v>
      </c>
      <c r="N129" s="55"/>
    </row>
    <row r="130" spans="1:14" ht="13.5" customHeight="1">
      <c r="A130" s="2"/>
      <c r="B130" s="2"/>
      <c r="C130" s="2"/>
      <c r="D130" s="2"/>
      <c r="E130" s="5"/>
      <c r="F130" s="2">
        <v>7</v>
      </c>
      <c r="G130" s="2">
        <v>7</v>
      </c>
      <c r="H130" s="2">
        <v>7</v>
      </c>
      <c r="I130" s="2">
        <v>7</v>
      </c>
      <c r="J130" s="2">
        <v>7</v>
      </c>
      <c r="K130" s="1">
        <f aca="true" t="shared" si="4" ref="K130:K150">SUM(F130:J130)</f>
        <v>35</v>
      </c>
      <c r="L130" s="2"/>
      <c r="M130" s="5"/>
      <c r="N130" s="55"/>
    </row>
    <row r="131" spans="1:14" ht="16.5" customHeight="1">
      <c r="A131" s="134">
        <v>1</v>
      </c>
      <c r="B131" s="139">
        <v>915</v>
      </c>
      <c r="C131" s="665" t="s">
        <v>1225</v>
      </c>
      <c r="D131" s="665" t="s">
        <v>883</v>
      </c>
      <c r="E131" s="665" t="s">
        <v>611</v>
      </c>
      <c r="F131" s="134">
        <v>4</v>
      </c>
      <c r="G131" s="134">
        <v>7</v>
      </c>
      <c r="H131" s="134">
        <v>0</v>
      </c>
      <c r="I131" s="134">
        <v>0</v>
      </c>
      <c r="J131" s="134">
        <v>0</v>
      </c>
      <c r="K131" s="134">
        <f t="shared" si="4"/>
        <v>11</v>
      </c>
      <c r="L131" s="139" t="s">
        <v>988</v>
      </c>
      <c r="M131" s="665" t="s">
        <v>1861</v>
      </c>
      <c r="N131" s="665" t="s">
        <v>1594</v>
      </c>
    </row>
    <row r="132" spans="1:14" ht="16.5" customHeight="1">
      <c r="A132" s="134">
        <v>2</v>
      </c>
      <c r="B132" s="139">
        <v>902</v>
      </c>
      <c r="C132" s="139" t="s">
        <v>266</v>
      </c>
      <c r="D132" s="139" t="s">
        <v>852</v>
      </c>
      <c r="E132" s="139" t="s">
        <v>1112</v>
      </c>
      <c r="F132" s="134">
        <v>3</v>
      </c>
      <c r="G132" s="134">
        <v>0</v>
      </c>
      <c r="H132" s="134">
        <v>3</v>
      </c>
      <c r="I132" s="134">
        <v>0</v>
      </c>
      <c r="J132" s="134">
        <v>2</v>
      </c>
      <c r="K132" s="134">
        <f t="shared" si="4"/>
        <v>8</v>
      </c>
      <c r="L132" s="139" t="s">
        <v>989</v>
      </c>
      <c r="M132" s="139" t="s">
        <v>1862</v>
      </c>
      <c r="N132" s="139"/>
    </row>
    <row r="133" spans="1:14" ht="16.5" customHeight="1">
      <c r="A133" s="134">
        <v>3</v>
      </c>
      <c r="B133" s="139">
        <v>918</v>
      </c>
      <c r="C133" s="96" t="s">
        <v>1551</v>
      </c>
      <c r="D133" s="96" t="s">
        <v>1552</v>
      </c>
      <c r="E133" s="139" t="s">
        <v>619</v>
      </c>
      <c r="F133" s="134">
        <v>4</v>
      </c>
      <c r="G133" s="134">
        <v>0</v>
      </c>
      <c r="H133" s="134">
        <v>0</v>
      </c>
      <c r="I133" s="134">
        <v>0</v>
      </c>
      <c r="J133" s="134">
        <v>4</v>
      </c>
      <c r="K133" s="134">
        <f t="shared" si="4"/>
        <v>8</v>
      </c>
      <c r="L133" s="139" t="s">
        <v>989</v>
      </c>
      <c r="M133" s="96" t="s">
        <v>1863</v>
      </c>
      <c r="N133" s="96"/>
    </row>
    <row r="134" spans="1:14" ht="16.5" customHeight="1">
      <c r="A134" s="134">
        <v>4</v>
      </c>
      <c r="B134" s="139">
        <v>913</v>
      </c>
      <c r="C134" s="139" t="s">
        <v>1218</v>
      </c>
      <c r="D134" s="139" t="s">
        <v>1069</v>
      </c>
      <c r="E134" s="139" t="s">
        <v>607</v>
      </c>
      <c r="F134" s="134">
        <v>3</v>
      </c>
      <c r="G134" s="134">
        <v>1</v>
      </c>
      <c r="H134" s="134">
        <v>3</v>
      </c>
      <c r="I134" s="134">
        <v>0</v>
      </c>
      <c r="J134" s="134">
        <v>0</v>
      </c>
      <c r="K134" s="134">
        <f t="shared" si="4"/>
        <v>7</v>
      </c>
      <c r="L134" s="139" t="s">
        <v>989</v>
      </c>
      <c r="M134" s="139" t="s">
        <v>1864</v>
      </c>
      <c r="N134" s="139"/>
    </row>
    <row r="135" spans="1:14" ht="16.5" customHeight="1">
      <c r="A135" s="134">
        <v>6</v>
      </c>
      <c r="B135" s="139">
        <v>914</v>
      </c>
      <c r="C135" s="665" t="s">
        <v>1201</v>
      </c>
      <c r="D135" s="665" t="s">
        <v>1202</v>
      </c>
      <c r="E135" s="665" t="s">
        <v>611</v>
      </c>
      <c r="F135" s="134">
        <v>3</v>
      </c>
      <c r="G135" s="134">
        <v>0</v>
      </c>
      <c r="H135" s="134">
        <v>4</v>
      </c>
      <c r="I135" s="134">
        <v>0</v>
      </c>
      <c r="J135" s="134">
        <v>0</v>
      </c>
      <c r="K135" s="134">
        <f t="shared" si="4"/>
        <v>7</v>
      </c>
      <c r="L135" s="139" t="s">
        <v>989</v>
      </c>
      <c r="M135" s="665" t="s">
        <v>1861</v>
      </c>
      <c r="N135" s="665"/>
    </row>
    <row r="136" spans="1:14" ht="16.5" customHeight="1">
      <c r="A136" s="134">
        <v>7</v>
      </c>
      <c r="B136" s="139">
        <v>928</v>
      </c>
      <c r="C136" s="139" t="s">
        <v>1740</v>
      </c>
      <c r="D136" s="139" t="s">
        <v>896</v>
      </c>
      <c r="E136" s="139" t="s">
        <v>730</v>
      </c>
      <c r="F136" s="134">
        <v>3</v>
      </c>
      <c r="G136" s="134">
        <v>0</v>
      </c>
      <c r="H136" s="134">
        <v>4</v>
      </c>
      <c r="I136" s="134">
        <v>0</v>
      </c>
      <c r="J136" s="134">
        <v>0</v>
      </c>
      <c r="K136" s="134">
        <f t="shared" si="4"/>
        <v>7</v>
      </c>
      <c r="L136" s="139" t="s">
        <v>989</v>
      </c>
      <c r="M136" s="139" t="s">
        <v>1821</v>
      </c>
      <c r="N136" s="139" t="s">
        <v>1323</v>
      </c>
    </row>
    <row r="137" spans="1:14" ht="16.5" customHeight="1">
      <c r="A137" s="1">
        <v>5</v>
      </c>
      <c r="B137" s="2">
        <v>908</v>
      </c>
      <c r="C137" s="2" t="s">
        <v>1568</v>
      </c>
      <c r="D137" s="2" t="s">
        <v>917</v>
      </c>
      <c r="E137" s="2" t="s">
        <v>600</v>
      </c>
      <c r="F137" s="1">
        <v>3</v>
      </c>
      <c r="G137" s="1">
        <v>0</v>
      </c>
      <c r="H137" s="1">
        <v>3</v>
      </c>
      <c r="I137" s="1">
        <v>0</v>
      </c>
      <c r="J137" s="1">
        <v>0</v>
      </c>
      <c r="K137" s="1">
        <f t="shared" si="4"/>
        <v>6</v>
      </c>
      <c r="L137" s="2"/>
      <c r="M137" s="2" t="s">
        <v>1810</v>
      </c>
      <c r="N137" s="2"/>
    </row>
    <row r="138" spans="1:14" ht="16.5" customHeight="1">
      <c r="A138" s="1">
        <v>8</v>
      </c>
      <c r="B138" s="2">
        <v>910</v>
      </c>
      <c r="C138" s="2" t="s">
        <v>1576</v>
      </c>
      <c r="D138" s="2" t="s">
        <v>868</v>
      </c>
      <c r="E138" s="2" t="s">
        <v>720</v>
      </c>
      <c r="F138" s="1">
        <v>1</v>
      </c>
      <c r="G138" s="1">
        <v>0</v>
      </c>
      <c r="H138" s="1">
        <v>0</v>
      </c>
      <c r="I138" s="1">
        <v>0</v>
      </c>
      <c r="J138" s="1">
        <v>4</v>
      </c>
      <c r="K138" s="1">
        <f t="shared" si="4"/>
        <v>5</v>
      </c>
      <c r="L138" s="2"/>
      <c r="M138" s="2" t="s">
        <v>1865</v>
      </c>
      <c r="N138" s="141" t="s">
        <v>988</v>
      </c>
    </row>
    <row r="139" spans="1:14" ht="16.5" customHeight="1">
      <c r="A139" s="1">
        <v>9</v>
      </c>
      <c r="B139" s="2">
        <v>912</v>
      </c>
      <c r="C139" s="2" t="s">
        <v>1866</v>
      </c>
      <c r="D139" s="2" t="s">
        <v>792</v>
      </c>
      <c r="E139" s="2" t="s">
        <v>796</v>
      </c>
      <c r="F139" s="1">
        <v>3</v>
      </c>
      <c r="G139" s="1">
        <v>1</v>
      </c>
      <c r="H139" s="1">
        <v>0</v>
      </c>
      <c r="I139" s="1">
        <v>0</v>
      </c>
      <c r="J139" s="1">
        <v>0</v>
      </c>
      <c r="K139" s="1">
        <f t="shared" si="4"/>
        <v>4</v>
      </c>
      <c r="L139" s="2"/>
      <c r="M139" s="2" t="s">
        <v>1867</v>
      </c>
      <c r="N139" s="2"/>
    </row>
    <row r="140" spans="1:14" ht="16.5" customHeight="1">
      <c r="A140" s="1">
        <v>10</v>
      </c>
      <c r="B140" s="2">
        <v>917</v>
      </c>
      <c r="C140" s="669" t="s">
        <v>1321</v>
      </c>
      <c r="D140" s="669" t="s">
        <v>967</v>
      </c>
      <c r="E140" s="2" t="s">
        <v>619</v>
      </c>
      <c r="F140" s="1">
        <v>4</v>
      </c>
      <c r="G140" s="1">
        <v>0</v>
      </c>
      <c r="H140" s="1">
        <v>0</v>
      </c>
      <c r="I140" s="1">
        <v>0</v>
      </c>
      <c r="J140" s="1">
        <v>0</v>
      </c>
      <c r="K140" s="1">
        <f t="shared" si="4"/>
        <v>4</v>
      </c>
      <c r="L140" s="2"/>
      <c r="M140" s="669" t="s">
        <v>1863</v>
      </c>
      <c r="N140" s="669" t="s">
        <v>1323</v>
      </c>
    </row>
    <row r="141" spans="1:14" ht="16.5" customHeight="1">
      <c r="A141" s="1">
        <v>11</v>
      </c>
      <c r="B141" s="2">
        <v>924</v>
      </c>
      <c r="C141" s="2" t="s">
        <v>1558</v>
      </c>
      <c r="D141" s="2" t="s">
        <v>1559</v>
      </c>
      <c r="E141" s="2" t="s">
        <v>701</v>
      </c>
      <c r="F141" s="1">
        <v>3</v>
      </c>
      <c r="G141" s="1">
        <v>1</v>
      </c>
      <c r="H141" s="1">
        <v>0</v>
      </c>
      <c r="I141" s="1">
        <v>0</v>
      </c>
      <c r="J141" s="1">
        <v>0</v>
      </c>
      <c r="K141" s="1">
        <f t="shared" si="4"/>
        <v>4</v>
      </c>
      <c r="L141" s="2"/>
      <c r="M141" s="2" t="s">
        <v>1868</v>
      </c>
      <c r="N141" s="2"/>
    </row>
    <row r="142" spans="1:14" ht="16.5" customHeight="1">
      <c r="A142" s="1">
        <v>12</v>
      </c>
      <c r="B142" s="2">
        <v>921</v>
      </c>
      <c r="C142" s="2" t="s">
        <v>1869</v>
      </c>
      <c r="D142" s="2" t="s">
        <v>874</v>
      </c>
      <c r="E142" s="42" t="s">
        <v>1159</v>
      </c>
      <c r="F142" s="1">
        <v>0</v>
      </c>
      <c r="G142" s="1">
        <v>0</v>
      </c>
      <c r="H142" s="1">
        <v>3</v>
      </c>
      <c r="I142" s="1">
        <v>0</v>
      </c>
      <c r="J142" s="1">
        <v>0</v>
      </c>
      <c r="K142" s="1">
        <f t="shared" si="4"/>
        <v>3</v>
      </c>
      <c r="L142" s="2"/>
      <c r="M142" s="2" t="s">
        <v>1870</v>
      </c>
      <c r="N142" s="2"/>
    </row>
    <row r="143" spans="1:14" ht="16.5" customHeight="1">
      <c r="A143" s="1">
        <v>13</v>
      </c>
      <c r="B143" s="2">
        <v>919</v>
      </c>
      <c r="C143" s="2" t="s">
        <v>1570</v>
      </c>
      <c r="D143" s="2" t="s">
        <v>1165</v>
      </c>
      <c r="E143" s="2" t="s">
        <v>723</v>
      </c>
      <c r="F143" s="1">
        <v>0</v>
      </c>
      <c r="G143" s="1">
        <v>2</v>
      </c>
      <c r="H143" s="1">
        <v>0</v>
      </c>
      <c r="I143" s="1">
        <v>0</v>
      </c>
      <c r="J143" s="1">
        <v>0</v>
      </c>
      <c r="K143" s="1">
        <f t="shared" si="4"/>
        <v>2</v>
      </c>
      <c r="L143" s="2"/>
      <c r="M143" s="2" t="s">
        <v>1782</v>
      </c>
      <c r="N143" s="2"/>
    </row>
    <row r="144" spans="1:14" ht="16.5" customHeight="1">
      <c r="A144" s="1">
        <v>14</v>
      </c>
      <c r="B144" s="2">
        <v>906</v>
      </c>
      <c r="C144" s="2" t="s">
        <v>1242</v>
      </c>
      <c r="D144" s="2" t="s">
        <v>1150</v>
      </c>
      <c r="E144" s="2" t="s">
        <v>596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f t="shared" si="4"/>
        <v>1</v>
      </c>
      <c r="L144" s="2"/>
      <c r="M144" s="2" t="s">
        <v>1834</v>
      </c>
      <c r="N144" s="2"/>
    </row>
    <row r="145" spans="1:14" ht="16.5" customHeight="1">
      <c r="A145" s="1">
        <v>15</v>
      </c>
      <c r="B145" s="2">
        <v>916</v>
      </c>
      <c r="C145" s="2" t="s">
        <v>1214</v>
      </c>
      <c r="D145" s="2" t="s">
        <v>1215</v>
      </c>
      <c r="E145" s="2" t="s">
        <v>615</v>
      </c>
      <c r="F145" s="1">
        <v>0</v>
      </c>
      <c r="G145" s="1">
        <v>1</v>
      </c>
      <c r="H145" s="1">
        <v>0</v>
      </c>
      <c r="I145" s="1">
        <v>0</v>
      </c>
      <c r="J145" s="1">
        <v>0</v>
      </c>
      <c r="K145" s="1">
        <f t="shared" si="4"/>
        <v>1</v>
      </c>
      <c r="L145" s="2"/>
      <c r="M145" s="2" t="s">
        <v>1871</v>
      </c>
      <c r="N145" s="2"/>
    </row>
    <row r="146" spans="1:14" ht="16.5" customHeight="1">
      <c r="A146" s="1">
        <v>16</v>
      </c>
      <c r="B146" s="2">
        <v>903</v>
      </c>
      <c r="C146" s="5" t="s">
        <v>1213</v>
      </c>
      <c r="D146" s="5" t="s">
        <v>622</v>
      </c>
      <c r="E146" s="5" t="s">
        <v>846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f t="shared" si="4"/>
        <v>0</v>
      </c>
      <c r="L146" s="2"/>
      <c r="M146" s="5" t="s">
        <v>1824</v>
      </c>
      <c r="N146" s="5"/>
    </row>
    <row r="147" spans="1:14" ht="16.5" customHeight="1">
      <c r="A147" s="1">
        <v>17</v>
      </c>
      <c r="B147" s="2">
        <v>907</v>
      </c>
      <c r="C147" s="2" t="s">
        <v>1872</v>
      </c>
      <c r="D147" s="2" t="s">
        <v>788</v>
      </c>
      <c r="E147" s="2" t="s">
        <v>716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f t="shared" si="4"/>
        <v>0</v>
      </c>
      <c r="L147" s="2"/>
      <c r="M147" s="2" t="s">
        <v>1823</v>
      </c>
      <c r="N147" s="2"/>
    </row>
    <row r="148" spans="1:14" ht="16.5" customHeight="1">
      <c r="A148" s="1">
        <v>18</v>
      </c>
      <c r="B148" s="2">
        <v>911</v>
      </c>
      <c r="C148" s="1" t="s">
        <v>1240</v>
      </c>
      <c r="D148" s="1" t="s">
        <v>948</v>
      </c>
      <c r="E148" s="1" t="s">
        <v>1178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f t="shared" si="4"/>
        <v>0</v>
      </c>
      <c r="L148" s="2"/>
      <c r="M148" s="1" t="s">
        <v>1873</v>
      </c>
      <c r="N148" s="1"/>
    </row>
    <row r="149" spans="1:14" ht="16.5" customHeight="1">
      <c r="A149" s="1">
        <v>19</v>
      </c>
      <c r="B149" s="2">
        <v>920</v>
      </c>
      <c r="C149" s="2" t="s">
        <v>964</v>
      </c>
      <c r="D149" s="2" t="s">
        <v>860</v>
      </c>
      <c r="E149" s="5" t="s">
        <v>623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f t="shared" si="4"/>
        <v>0</v>
      </c>
      <c r="L149" s="2"/>
      <c r="M149" s="2" t="s">
        <v>1797</v>
      </c>
      <c r="N149" s="2"/>
    </row>
    <row r="150" spans="1:14" ht="16.5" customHeight="1">
      <c r="A150" s="1">
        <v>20</v>
      </c>
      <c r="B150" s="2">
        <v>926</v>
      </c>
      <c r="C150" s="2" t="s">
        <v>72</v>
      </c>
      <c r="D150" s="2" t="s">
        <v>599</v>
      </c>
      <c r="E150" s="2" t="s">
        <v>704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f t="shared" si="4"/>
        <v>0</v>
      </c>
      <c r="L150" s="2"/>
      <c r="M150" s="2" t="s">
        <v>1792</v>
      </c>
      <c r="N150" s="2"/>
    </row>
    <row r="151" spans="1:14" ht="16.5" customHeight="1">
      <c r="A151" s="2"/>
      <c r="B151" s="2">
        <v>909</v>
      </c>
      <c r="C151" s="668" t="s">
        <v>1874</v>
      </c>
      <c r="D151" s="668" t="s">
        <v>917</v>
      </c>
      <c r="E151" s="670" t="s">
        <v>603</v>
      </c>
      <c r="F151" s="2"/>
      <c r="G151" s="2"/>
      <c r="H151" s="2"/>
      <c r="I151" s="2"/>
      <c r="J151" s="2"/>
      <c r="K151" s="1"/>
      <c r="L151" s="2" t="s">
        <v>990</v>
      </c>
      <c r="M151" s="670" t="s">
        <v>1805</v>
      </c>
      <c r="N151" s="668"/>
    </row>
    <row r="152" spans="1:14" ht="16.5" customHeight="1">
      <c r="A152" s="2"/>
      <c r="B152" s="2">
        <v>901</v>
      </c>
      <c r="C152" s="666" t="s">
        <v>1208</v>
      </c>
      <c r="D152" s="666" t="s">
        <v>1206</v>
      </c>
      <c r="E152" s="667" t="s">
        <v>592</v>
      </c>
      <c r="F152" s="2"/>
      <c r="G152" s="2"/>
      <c r="H152" s="2"/>
      <c r="I152" s="2"/>
      <c r="J152" s="2"/>
      <c r="K152" s="1"/>
      <c r="L152" s="2" t="s">
        <v>990</v>
      </c>
      <c r="M152" s="666" t="s">
        <v>1875</v>
      </c>
      <c r="N152" s="55"/>
    </row>
    <row r="153" spans="1:14" ht="16.5" customHeight="1">
      <c r="A153" s="2"/>
      <c r="B153" s="2">
        <v>904</v>
      </c>
      <c r="C153" s="2" t="s">
        <v>1715</v>
      </c>
      <c r="D153" s="2" t="s">
        <v>868</v>
      </c>
      <c r="E153" s="2" t="s">
        <v>789</v>
      </c>
      <c r="F153" s="2"/>
      <c r="G153" s="2"/>
      <c r="H153" s="2"/>
      <c r="I153" s="2"/>
      <c r="J153" s="2"/>
      <c r="K153" s="1"/>
      <c r="L153" s="2" t="s">
        <v>990</v>
      </c>
      <c r="M153" s="2" t="s">
        <v>1818</v>
      </c>
      <c r="N153" s="2"/>
    </row>
    <row r="154" spans="1:14" ht="16.5" customHeight="1">
      <c r="A154" s="2"/>
      <c r="B154" s="2">
        <v>905</v>
      </c>
      <c r="C154" s="2" t="s">
        <v>1600</v>
      </c>
      <c r="D154" s="2" t="s">
        <v>842</v>
      </c>
      <c r="E154" s="2" t="s">
        <v>1130</v>
      </c>
      <c r="F154" s="2"/>
      <c r="G154" s="2"/>
      <c r="H154" s="2"/>
      <c r="I154" s="2"/>
      <c r="J154" s="2"/>
      <c r="K154" s="1"/>
      <c r="L154" s="2" t="s">
        <v>990</v>
      </c>
      <c r="M154" s="2" t="s">
        <v>1833</v>
      </c>
      <c r="N154" s="2"/>
    </row>
    <row r="155" spans="1:14" ht="16.5" customHeight="1">
      <c r="A155" s="2"/>
      <c r="B155" s="2">
        <v>922</v>
      </c>
      <c r="C155" s="24" t="s">
        <v>1232</v>
      </c>
      <c r="D155" s="24" t="s">
        <v>1121</v>
      </c>
      <c r="E155" s="9" t="s">
        <v>698</v>
      </c>
      <c r="F155" s="2"/>
      <c r="G155" s="2"/>
      <c r="H155" s="2"/>
      <c r="I155" s="2"/>
      <c r="J155" s="2"/>
      <c r="K155" s="1"/>
      <c r="L155" s="2" t="s">
        <v>990</v>
      </c>
      <c r="M155" s="682" t="s">
        <v>1851</v>
      </c>
      <c r="N155" s="24"/>
    </row>
    <row r="156" spans="1:14" ht="16.5" customHeight="1">
      <c r="A156" s="2"/>
      <c r="B156" s="2">
        <v>923</v>
      </c>
      <c r="C156" s="24" t="s">
        <v>1876</v>
      </c>
      <c r="D156" s="24" t="s">
        <v>877</v>
      </c>
      <c r="E156" s="9" t="s">
        <v>698</v>
      </c>
      <c r="F156" s="2"/>
      <c r="G156" s="2"/>
      <c r="H156" s="2"/>
      <c r="I156" s="2"/>
      <c r="J156" s="2"/>
      <c r="K156" s="1"/>
      <c r="L156" s="2" t="s">
        <v>990</v>
      </c>
      <c r="M156" s="682" t="s">
        <v>1851</v>
      </c>
      <c r="N156" s="41" t="s">
        <v>989</v>
      </c>
    </row>
    <row r="157" spans="1:14" ht="16.5" customHeight="1">
      <c r="A157" s="2"/>
      <c r="B157" s="2">
        <v>925</v>
      </c>
      <c r="C157" s="2" t="s">
        <v>534</v>
      </c>
      <c r="D157" s="2" t="s">
        <v>912</v>
      </c>
      <c r="E157" s="2" t="s">
        <v>834</v>
      </c>
      <c r="F157" s="2"/>
      <c r="G157" s="2"/>
      <c r="H157" s="2"/>
      <c r="I157" s="2"/>
      <c r="J157" s="2"/>
      <c r="K157" s="1"/>
      <c r="L157" s="2" t="s">
        <v>990</v>
      </c>
      <c r="M157" s="2" t="s">
        <v>1877</v>
      </c>
      <c r="N157" s="2"/>
    </row>
    <row r="159" spans="1:14" ht="12.75">
      <c r="A159" s="683" t="s">
        <v>1878</v>
      </c>
      <c r="B159" s="683"/>
      <c r="C159" s="683"/>
      <c r="D159" s="683"/>
      <c r="E159" s="683"/>
      <c r="F159" s="683"/>
      <c r="G159" s="683"/>
      <c r="H159" s="683"/>
      <c r="I159" s="683"/>
      <c r="J159" s="683"/>
      <c r="K159" s="683"/>
      <c r="L159" s="683"/>
      <c r="M159" s="683"/>
      <c r="N159" s="683"/>
    </row>
    <row r="161" spans="1:14" ht="12.75">
      <c r="A161" s="683"/>
      <c r="B161" s="683"/>
      <c r="C161" s="683"/>
      <c r="D161" s="683"/>
      <c r="E161" s="683"/>
      <c r="F161" s="683"/>
      <c r="G161" s="683"/>
      <c r="H161" s="683"/>
      <c r="I161" s="683"/>
      <c r="J161" s="683"/>
      <c r="K161" s="683"/>
      <c r="L161" s="683"/>
      <c r="M161" s="683"/>
      <c r="N161" s="683"/>
    </row>
    <row r="162" spans="2:14" ht="15.75">
      <c r="B162" s="786" t="s">
        <v>1879</v>
      </c>
      <c r="C162" s="786"/>
      <c r="D162" s="786"/>
      <c r="E162" s="786"/>
      <c r="F162" s="786"/>
      <c r="G162" s="786"/>
      <c r="H162" s="786"/>
      <c r="I162" s="786"/>
      <c r="J162" s="786"/>
      <c r="K162" s="786"/>
      <c r="L162" s="786"/>
      <c r="M162" s="786"/>
      <c r="N162" s="786"/>
    </row>
    <row r="164" spans="1:14" ht="25.5" customHeight="1">
      <c r="A164" s="2" t="s">
        <v>979</v>
      </c>
      <c r="B164" s="2" t="s">
        <v>980</v>
      </c>
      <c r="C164" s="2" t="s">
        <v>1441</v>
      </c>
      <c r="D164" s="2" t="s">
        <v>1442</v>
      </c>
      <c r="E164" s="5" t="s">
        <v>588</v>
      </c>
      <c r="F164" s="46" t="s">
        <v>54</v>
      </c>
      <c r="G164" s="46" t="s">
        <v>55</v>
      </c>
      <c r="H164" s="46" t="s">
        <v>1773</v>
      </c>
      <c r="I164" s="46" t="s">
        <v>1774</v>
      </c>
      <c r="J164" s="46" t="s">
        <v>1775</v>
      </c>
      <c r="K164" s="5" t="s">
        <v>1064</v>
      </c>
      <c r="L164" s="5" t="s">
        <v>985</v>
      </c>
      <c r="M164" s="5" t="s">
        <v>1445</v>
      </c>
      <c r="N164" s="5" t="s">
        <v>1318</v>
      </c>
    </row>
    <row r="165" spans="1:14" ht="18.75" customHeight="1">
      <c r="A165" s="2"/>
      <c r="B165" s="2"/>
      <c r="C165" s="2"/>
      <c r="D165" s="2"/>
      <c r="E165" s="5"/>
      <c r="F165" s="46">
        <v>7</v>
      </c>
      <c r="G165" s="46">
        <v>7</v>
      </c>
      <c r="H165" s="46">
        <v>7</v>
      </c>
      <c r="I165" s="46">
        <v>7</v>
      </c>
      <c r="J165" s="46">
        <v>7</v>
      </c>
      <c r="K165" s="5">
        <f aca="true" t="shared" si="5" ref="K165:K179">SUM(F165:J165)</f>
        <v>35</v>
      </c>
      <c r="L165" s="5"/>
      <c r="M165" s="5"/>
      <c r="N165" s="5"/>
    </row>
    <row r="166" spans="1:14" ht="21.75" customHeight="1">
      <c r="A166" s="139">
        <v>1</v>
      </c>
      <c r="B166" s="134">
        <v>1011</v>
      </c>
      <c r="C166" s="96" t="s">
        <v>399</v>
      </c>
      <c r="D166" s="96" t="s">
        <v>896</v>
      </c>
      <c r="E166" s="139" t="s">
        <v>619</v>
      </c>
      <c r="F166" s="139">
        <v>7</v>
      </c>
      <c r="G166" s="139">
        <v>7</v>
      </c>
      <c r="H166" s="139">
        <v>0</v>
      </c>
      <c r="I166" s="139">
        <v>0</v>
      </c>
      <c r="J166" s="139">
        <v>2</v>
      </c>
      <c r="K166" s="665">
        <f t="shared" si="5"/>
        <v>16</v>
      </c>
      <c r="L166" s="139" t="s">
        <v>988</v>
      </c>
      <c r="M166" s="96" t="s">
        <v>1863</v>
      </c>
      <c r="N166" s="96"/>
    </row>
    <row r="167" spans="1:14" ht="19.5" customHeight="1">
      <c r="A167" s="139">
        <v>2</v>
      </c>
      <c r="B167" s="134">
        <v>1014</v>
      </c>
      <c r="C167" s="676" t="s">
        <v>1536</v>
      </c>
      <c r="D167" s="676" t="s">
        <v>917</v>
      </c>
      <c r="E167" s="677" t="s">
        <v>698</v>
      </c>
      <c r="F167" s="139">
        <v>7</v>
      </c>
      <c r="G167" s="139">
        <v>0</v>
      </c>
      <c r="H167" s="139">
        <v>0</v>
      </c>
      <c r="I167" s="139">
        <v>0</v>
      </c>
      <c r="J167" s="139">
        <v>7</v>
      </c>
      <c r="K167" s="665">
        <f t="shared" si="5"/>
        <v>14</v>
      </c>
      <c r="L167" s="139" t="s">
        <v>989</v>
      </c>
      <c r="M167" s="688" t="s">
        <v>1851</v>
      </c>
      <c r="N167" s="689"/>
    </row>
    <row r="168" spans="1:14" ht="21" customHeight="1">
      <c r="A168" s="139">
        <v>3</v>
      </c>
      <c r="B168" s="134">
        <v>1015</v>
      </c>
      <c r="C168" s="139" t="s">
        <v>1880</v>
      </c>
      <c r="D168" s="139" t="s">
        <v>860</v>
      </c>
      <c r="E168" s="139" t="s">
        <v>701</v>
      </c>
      <c r="F168" s="139">
        <v>7</v>
      </c>
      <c r="G168" s="139">
        <v>7</v>
      </c>
      <c r="H168" s="139">
        <v>0</v>
      </c>
      <c r="I168" s="139">
        <v>0</v>
      </c>
      <c r="J168" s="139">
        <v>0</v>
      </c>
      <c r="K168" s="665">
        <f t="shared" si="5"/>
        <v>14</v>
      </c>
      <c r="L168" s="139" t="s">
        <v>989</v>
      </c>
      <c r="M168" s="139" t="s">
        <v>1868</v>
      </c>
      <c r="N168" s="139"/>
    </row>
    <row r="169" spans="1:14" ht="18.75" customHeight="1">
      <c r="A169" s="139">
        <v>4</v>
      </c>
      <c r="B169" s="134">
        <v>1012</v>
      </c>
      <c r="C169" s="139" t="s">
        <v>801</v>
      </c>
      <c r="D169" s="139" t="s">
        <v>599</v>
      </c>
      <c r="E169" s="139" t="s">
        <v>723</v>
      </c>
      <c r="F169" s="139">
        <v>7</v>
      </c>
      <c r="G169" s="139">
        <v>1</v>
      </c>
      <c r="H169" s="139">
        <v>0</v>
      </c>
      <c r="I169" s="139">
        <v>0</v>
      </c>
      <c r="J169" s="139">
        <v>4</v>
      </c>
      <c r="K169" s="665">
        <f t="shared" si="5"/>
        <v>12</v>
      </c>
      <c r="L169" s="139" t="s">
        <v>989</v>
      </c>
      <c r="M169" s="139" t="s">
        <v>1782</v>
      </c>
      <c r="N169" s="139" t="s">
        <v>1594</v>
      </c>
    </row>
    <row r="170" spans="1:14" ht="23.25" customHeight="1">
      <c r="A170" s="139">
        <v>5</v>
      </c>
      <c r="B170" s="134">
        <v>1007</v>
      </c>
      <c r="C170" s="139" t="s">
        <v>505</v>
      </c>
      <c r="D170" s="139" t="s">
        <v>912</v>
      </c>
      <c r="E170" s="139" t="s">
        <v>796</v>
      </c>
      <c r="F170" s="139">
        <v>7</v>
      </c>
      <c r="G170" s="139">
        <v>1</v>
      </c>
      <c r="H170" s="139">
        <v>2</v>
      </c>
      <c r="I170" s="139">
        <v>0</v>
      </c>
      <c r="J170" s="139">
        <v>0</v>
      </c>
      <c r="K170" s="665">
        <f t="shared" si="5"/>
        <v>10</v>
      </c>
      <c r="L170" s="139" t="s">
        <v>989</v>
      </c>
      <c r="M170" s="139" t="s">
        <v>1858</v>
      </c>
      <c r="N170" s="139"/>
    </row>
    <row r="171" spans="1:14" ht="25.5" customHeight="1">
      <c r="A171" s="2">
        <v>6</v>
      </c>
      <c r="B171" s="1">
        <v>1005</v>
      </c>
      <c r="C171" s="668" t="s">
        <v>1270</v>
      </c>
      <c r="D171" s="668" t="s">
        <v>1271</v>
      </c>
      <c r="E171" s="670" t="s">
        <v>603</v>
      </c>
      <c r="F171" s="2">
        <v>7</v>
      </c>
      <c r="G171" s="2">
        <v>0</v>
      </c>
      <c r="H171" s="2">
        <v>0</v>
      </c>
      <c r="I171" s="2">
        <v>0</v>
      </c>
      <c r="J171" s="2">
        <v>2</v>
      </c>
      <c r="K171" s="5">
        <f t="shared" si="5"/>
        <v>9</v>
      </c>
      <c r="L171" s="2"/>
      <c r="M171" s="670" t="s">
        <v>1805</v>
      </c>
      <c r="N171" s="668" t="s">
        <v>1594</v>
      </c>
    </row>
    <row r="172" spans="1:14" ht="25.5" customHeight="1">
      <c r="A172" s="2">
        <v>7</v>
      </c>
      <c r="B172" s="1">
        <v>1009</v>
      </c>
      <c r="C172" s="5" t="s">
        <v>1538</v>
      </c>
      <c r="D172" s="5" t="s">
        <v>622</v>
      </c>
      <c r="E172" s="5" t="s">
        <v>611</v>
      </c>
      <c r="F172" s="2">
        <v>0</v>
      </c>
      <c r="G172" s="2">
        <v>0</v>
      </c>
      <c r="H172" s="2">
        <v>0</v>
      </c>
      <c r="I172" s="2">
        <v>4</v>
      </c>
      <c r="J172" s="2">
        <v>4</v>
      </c>
      <c r="K172" s="5">
        <f t="shared" si="5"/>
        <v>8</v>
      </c>
      <c r="L172" s="2"/>
      <c r="M172" s="5" t="s">
        <v>1817</v>
      </c>
      <c r="N172" s="5"/>
    </row>
    <row r="173" spans="1:14" ht="25.5" customHeight="1">
      <c r="A173" s="2">
        <v>8</v>
      </c>
      <c r="B173" s="1">
        <v>1013</v>
      </c>
      <c r="C173" s="2" t="s">
        <v>1881</v>
      </c>
      <c r="D173" s="2" t="s">
        <v>967</v>
      </c>
      <c r="E173" s="2" t="s">
        <v>723</v>
      </c>
      <c r="F173" s="2">
        <v>7</v>
      </c>
      <c r="G173" s="2">
        <v>1</v>
      </c>
      <c r="H173" s="2">
        <v>0</v>
      </c>
      <c r="I173" s="2">
        <v>0</v>
      </c>
      <c r="J173" s="2">
        <v>0</v>
      </c>
      <c r="K173" s="5">
        <f t="shared" si="5"/>
        <v>8</v>
      </c>
      <c r="L173" s="2"/>
      <c r="M173" s="2" t="s">
        <v>1782</v>
      </c>
      <c r="N173" s="2"/>
    </row>
    <row r="174" spans="1:14" ht="25.5" customHeight="1">
      <c r="A174" s="2">
        <v>9</v>
      </c>
      <c r="B174" s="1">
        <v>1002</v>
      </c>
      <c r="C174" s="2" t="s">
        <v>1882</v>
      </c>
      <c r="D174" s="2" t="s">
        <v>795</v>
      </c>
      <c r="E174" s="2" t="s">
        <v>596</v>
      </c>
      <c r="F174" s="2">
        <v>7</v>
      </c>
      <c r="G174" s="2">
        <v>0</v>
      </c>
      <c r="H174" s="2">
        <v>0</v>
      </c>
      <c r="I174" s="2">
        <v>0</v>
      </c>
      <c r="J174" s="2">
        <v>0</v>
      </c>
      <c r="K174" s="5">
        <f t="shared" si="5"/>
        <v>7</v>
      </c>
      <c r="L174" s="2"/>
      <c r="M174" s="2" t="s">
        <v>1883</v>
      </c>
      <c r="N174" s="2"/>
    </row>
    <row r="175" spans="1:14" ht="25.5" customHeight="1">
      <c r="A175" s="2">
        <v>10</v>
      </c>
      <c r="B175" s="1">
        <v>1006</v>
      </c>
      <c r="C175" s="2" t="s">
        <v>1884</v>
      </c>
      <c r="D175" s="2" t="s">
        <v>1271</v>
      </c>
      <c r="E175" s="2" t="s">
        <v>720</v>
      </c>
      <c r="F175" s="2">
        <v>7</v>
      </c>
      <c r="G175" s="2">
        <v>0</v>
      </c>
      <c r="H175" s="2">
        <v>0</v>
      </c>
      <c r="I175" s="2">
        <v>0</v>
      </c>
      <c r="J175" s="2">
        <v>0</v>
      </c>
      <c r="K175" s="5">
        <f t="shared" si="5"/>
        <v>7</v>
      </c>
      <c r="L175" s="2"/>
      <c r="M175" s="2" t="s">
        <v>1865</v>
      </c>
      <c r="N175" s="2"/>
    </row>
    <row r="176" spans="1:14" ht="25.5" customHeight="1">
      <c r="A176" s="2">
        <v>11</v>
      </c>
      <c r="B176" s="1">
        <v>1010</v>
      </c>
      <c r="C176" s="2" t="s">
        <v>1885</v>
      </c>
      <c r="D176" s="2" t="s">
        <v>533</v>
      </c>
      <c r="E176" s="2" t="s">
        <v>615</v>
      </c>
      <c r="F176" s="2">
        <v>7</v>
      </c>
      <c r="G176" s="2">
        <v>0</v>
      </c>
      <c r="H176" s="2">
        <v>0</v>
      </c>
      <c r="I176" s="2">
        <v>0</v>
      </c>
      <c r="J176" s="2">
        <v>0</v>
      </c>
      <c r="K176" s="5">
        <f t="shared" si="5"/>
        <v>7</v>
      </c>
      <c r="L176" s="2"/>
      <c r="M176" s="2" t="s">
        <v>1825</v>
      </c>
      <c r="N176" s="2"/>
    </row>
    <row r="177" spans="1:14" ht="25.5" customHeight="1">
      <c r="A177" s="2">
        <v>12</v>
      </c>
      <c r="B177" s="1">
        <v>1008</v>
      </c>
      <c r="C177" s="2" t="s">
        <v>1886</v>
      </c>
      <c r="D177" s="2" t="s">
        <v>912</v>
      </c>
      <c r="E177" s="2" t="s">
        <v>607</v>
      </c>
      <c r="F177" s="2">
        <v>0</v>
      </c>
      <c r="G177" s="2">
        <v>0</v>
      </c>
      <c r="H177" s="2">
        <v>0</v>
      </c>
      <c r="I177" s="2">
        <v>0</v>
      </c>
      <c r="J177" s="2">
        <v>2</v>
      </c>
      <c r="K177" s="5">
        <f t="shared" si="5"/>
        <v>2</v>
      </c>
      <c r="L177" s="2"/>
      <c r="M177" s="2" t="s">
        <v>1837</v>
      </c>
      <c r="N177" s="2"/>
    </row>
    <row r="178" spans="1:14" ht="25.5" customHeight="1">
      <c r="A178" s="2">
        <v>13</v>
      </c>
      <c r="B178" s="1">
        <v>1003</v>
      </c>
      <c r="C178" s="2" t="s">
        <v>508</v>
      </c>
      <c r="D178" s="2" t="s">
        <v>1719</v>
      </c>
      <c r="E178" s="2" t="s">
        <v>716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5">
        <f t="shared" si="5"/>
        <v>0</v>
      </c>
      <c r="L178" s="2"/>
      <c r="M178" s="2" t="s">
        <v>1887</v>
      </c>
      <c r="N178" s="2"/>
    </row>
    <row r="179" spans="1:14" ht="25.5" customHeight="1">
      <c r="A179" s="2">
        <v>14</v>
      </c>
      <c r="B179" s="1">
        <v>1017</v>
      </c>
      <c r="C179" s="2" t="s">
        <v>1251</v>
      </c>
      <c r="D179" s="2" t="s">
        <v>1104</v>
      </c>
      <c r="E179" s="5" t="s">
        <v>1539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5">
        <f t="shared" si="5"/>
        <v>0</v>
      </c>
      <c r="L179" s="2"/>
      <c r="M179" s="5" t="s">
        <v>1888</v>
      </c>
      <c r="N179" s="5"/>
    </row>
    <row r="180" spans="1:14" ht="25.5" customHeight="1">
      <c r="A180" s="2"/>
      <c r="B180" s="1">
        <v>1001</v>
      </c>
      <c r="C180" s="666" t="s">
        <v>1545</v>
      </c>
      <c r="D180" s="666" t="s">
        <v>814</v>
      </c>
      <c r="E180" s="667" t="s">
        <v>592</v>
      </c>
      <c r="F180" s="2"/>
      <c r="G180" s="2"/>
      <c r="H180" s="2"/>
      <c r="I180" s="2"/>
      <c r="J180" s="2"/>
      <c r="K180" s="5"/>
      <c r="L180" s="2" t="s">
        <v>990</v>
      </c>
      <c r="M180" s="666" t="s">
        <v>1889</v>
      </c>
      <c r="N180" s="55"/>
    </row>
    <row r="181" spans="1:14" ht="25.5" customHeight="1" thickBot="1">
      <c r="A181" s="2"/>
      <c r="B181" s="1">
        <v>1004</v>
      </c>
      <c r="C181" s="2" t="s">
        <v>134</v>
      </c>
      <c r="D181" s="2" t="s">
        <v>1190</v>
      </c>
      <c r="E181" s="2" t="s">
        <v>600</v>
      </c>
      <c r="F181" s="2"/>
      <c r="G181" s="2"/>
      <c r="H181" s="2"/>
      <c r="I181" s="2"/>
      <c r="J181" s="2"/>
      <c r="K181" s="5"/>
      <c r="L181" s="2" t="s">
        <v>990</v>
      </c>
      <c r="M181" s="180" t="s">
        <v>1890</v>
      </c>
      <c r="N181" s="180"/>
    </row>
    <row r="182" spans="1:14" ht="25.5" customHeight="1">
      <c r="A182" s="2"/>
      <c r="B182" s="1">
        <v>1016</v>
      </c>
      <c r="C182" s="2" t="s">
        <v>1547</v>
      </c>
      <c r="D182" s="2" t="s">
        <v>752</v>
      </c>
      <c r="E182" s="2" t="s">
        <v>834</v>
      </c>
      <c r="F182" s="2"/>
      <c r="G182" s="2"/>
      <c r="H182" s="2"/>
      <c r="I182" s="2"/>
      <c r="J182" s="2"/>
      <c r="K182" s="5"/>
      <c r="L182" s="2" t="s">
        <v>990</v>
      </c>
      <c r="M182" s="2" t="s">
        <v>1877</v>
      </c>
      <c r="N182" s="2"/>
    </row>
    <row r="184" ht="18" customHeight="1">
      <c r="A184" t="s">
        <v>1891</v>
      </c>
    </row>
    <row r="186" spans="1:14" ht="12.75">
      <c r="A186" s="683"/>
      <c r="B186" s="683"/>
      <c r="C186" s="683"/>
      <c r="D186" s="683"/>
      <c r="E186" s="683"/>
      <c r="F186" s="683"/>
      <c r="G186" s="683"/>
      <c r="H186" s="683"/>
      <c r="I186" s="683"/>
      <c r="J186" s="683"/>
      <c r="K186" s="683"/>
      <c r="L186" s="683"/>
      <c r="M186" s="683"/>
      <c r="N186" s="683"/>
    </row>
    <row r="188" spans="2:14" ht="15.75">
      <c r="B188" s="786" t="s">
        <v>1892</v>
      </c>
      <c r="C188" s="786"/>
      <c r="D188" s="786"/>
      <c r="E188" s="786"/>
      <c r="F188" s="786"/>
      <c r="G188" s="786"/>
      <c r="H188" s="786"/>
      <c r="I188" s="786"/>
      <c r="J188" s="786"/>
      <c r="K188" s="786"/>
      <c r="L188" s="786"/>
      <c r="M188" s="786"/>
      <c r="N188" s="786"/>
    </row>
    <row r="189" spans="1:14" ht="45" customHeight="1">
      <c r="A189" s="2" t="s">
        <v>979</v>
      </c>
      <c r="B189" s="2" t="s">
        <v>980</v>
      </c>
      <c r="C189" s="2" t="s">
        <v>1441</v>
      </c>
      <c r="D189" s="2" t="s">
        <v>1442</v>
      </c>
      <c r="E189" s="5" t="s">
        <v>588</v>
      </c>
      <c r="F189" s="46" t="s">
        <v>54</v>
      </c>
      <c r="G189" s="46" t="s">
        <v>55</v>
      </c>
      <c r="H189" s="46" t="s">
        <v>1773</v>
      </c>
      <c r="I189" s="46" t="s">
        <v>1774</v>
      </c>
      <c r="J189" s="46" t="s">
        <v>1775</v>
      </c>
      <c r="K189" s="5" t="s">
        <v>1064</v>
      </c>
      <c r="L189" s="5" t="s">
        <v>985</v>
      </c>
      <c r="M189" s="5" t="s">
        <v>1445</v>
      </c>
      <c r="N189" s="5" t="s">
        <v>1318</v>
      </c>
    </row>
    <row r="190" spans="1:14" ht="19.5" customHeight="1">
      <c r="A190" s="2"/>
      <c r="B190" s="2"/>
      <c r="C190" s="2"/>
      <c r="D190" s="2"/>
      <c r="E190" s="5"/>
      <c r="F190" s="2">
        <v>7</v>
      </c>
      <c r="G190" s="2">
        <v>7</v>
      </c>
      <c r="H190" s="2">
        <v>7</v>
      </c>
      <c r="I190" s="2">
        <v>7</v>
      </c>
      <c r="J190" s="2">
        <v>7</v>
      </c>
      <c r="K190" s="2">
        <f aca="true" t="shared" si="6" ref="K190:K211">SUM(F190:J190)</f>
        <v>35</v>
      </c>
      <c r="L190" s="2"/>
      <c r="M190" s="5"/>
      <c r="N190" s="5"/>
    </row>
    <row r="191" spans="1:14" ht="19.5" customHeight="1">
      <c r="A191" s="134">
        <v>1</v>
      </c>
      <c r="B191" s="134">
        <v>1111</v>
      </c>
      <c r="C191" s="96" t="s">
        <v>1284</v>
      </c>
      <c r="D191" s="96" t="s">
        <v>1285</v>
      </c>
      <c r="E191" s="139" t="s">
        <v>619</v>
      </c>
      <c r="F191" s="139">
        <v>7</v>
      </c>
      <c r="G191" s="139">
        <v>7</v>
      </c>
      <c r="H191" s="139">
        <v>7</v>
      </c>
      <c r="I191" s="139">
        <v>0</v>
      </c>
      <c r="J191" s="139">
        <v>7</v>
      </c>
      <c r="K191" s="139">
        <f t="shared" si="6"/>
        <v>28</v>
      </c>
      <c r="L191" s="139" t="s">
        <v>988</v>
      </c>
      <c r="M191" s="96" t="s">
        <v>1863</v>
      </c>
      <c r="N191" s="96" t="s">
        <v>1593</v>
      </c>
    </row>
    <row r="192" spans="1:14" ht="19.5" customHeight="1">
      <c r="A192" s="134">
        <v>2</v>
      </c>
      <c r="B192" s="134">
        <v>1118</v>
      </c>
      <c r="C192" s="139" t="s">
        <v>1893</v>
      </c>
      <c r="D192" s="139" t="s">
        <v>1117</v>
      </c>
      <c r="E192" s="665" t="s">
        <v>623</v>
      </c>
      <c r="F192" s="139">
        <v>7</v>
      </c>
      <c r="G192" s="139">
        <v>3</v>
      </c>
      <c r="H192" s="139">
        <v>7</v>
      </c>
      <c r="I192" s="139">
        <v>0</v>
      </c>
      <c r="J192" s="139">
        <v>2</v>
      </c>
      <c r="K192" s="139">
        <f t="shared" si="6"/>
        <v>19</v>
      </c>
      <c r="L192" s="139" t="s">
        <v>989</v>
      </c>
      <c r="M192" s="139" t="s">
        <v>1812</v>
      </c>
      <c r="N192" s="139" t="s">
        <v>1594</v>
      </c>
    </row>
    <row r="193" spans="1:14" ht="19.5" customHeight="1">
      <c r="A193" s="134">
        <v>3</v>
      </c>
      <c r="B193" s="134">
        <v>1103</v>
      </c>
      <c r="C193" s="139" t="s">
        <v>1800</v>
      </c>
      <c r="D193" s="139" t="s">
        <v>139</v>
      </c>
      <c r="E193" s="139" t="s">
        <v>596</v>
      </c>
      <c r="F193" s="139">
        <v>0</v>
      </c>
      <c r="G193" s="139">
        <v>5</v>
      </c>
      <c r="H193" s="139">
        <v>7</v>
      </c>
      <c r="I193" s="139">
        <v>0</v>
      </c>
      <c r="J193" s="139">
        <v>2</v>
      </c>
      <c r="K193" s="139">
        <f t="shared" si="6"/>
        <v>14</v>
      </c>
      <c r="L193" s="139" t="s">
        <v>989</v>
      </c>
      <c r="M193" s="139" t="s">
        <v>1846</v>
      </c>
      <c r="N193" s="139"/>
    </row>
    <row r="194" spans="1:14" ht="19.5" customHeight="1">
      <c r="A194" s="134">
        <v>4</v>
      </c>
      <c r="B194" s="134">
        <v>1112</v>
      </c>
      <c r="C194" s="96" t="s">
        <v>1296</v>
      </c>
      <c r="D194" s="96" t="s">
        <v>1104</v>
      </c>
      <c r="E194" s="139" t="s">
        <v>619</v>
      </c>
      <c r="F194" s="139">
        <v>7</v>
      </c>
      <c r="G194" s="139">
        <v>0</v>
      </c>
      <c r="H194" s="139">
        <v>7</v>
      </c>
      <c r="I194" s="139">
        <v>0</v>
      </c>
      <c r="J194" s="139">
        <v>0</v>
      </c>
      <c r="K194" s="139">
        <f t="shared" si="6"/>
        <v>14</v>
      </c>
      <c r="L194" s="139" t="s">
        <v>989</v>
      </c>
      <c r="M194" s="96" t="s">
        <v>1863</v>
      </c>
      <c r="N194" s="96" t="s">
        <v>1323</v>
      </c>
    </row>
    <row r="195" spans="1:14" ht="19.5" customHeight="1">
      <c r="A195" s="134">
        <v>5</v>
      </c>
      <c r="B195" s="134">
        <v>1110</v>
      </c>
      <c r="C195" s="139" t="s">
        <v>511</v>
      </c>
      <c r="D195" s="139" t="s">
        <v>1378</v>
      </c>
      <c r="E195" s="139" t="s">
        <v>615</v>
      </c>
      <c r="F195" s="139">
        <v>0</v>
      </c>
      <c r="G195" s="139">
        <v>5</v>
      </c>
      <c r="H195" s="139">
        <v>5</v>
      </c>
      <c r="I195" s="139">
        <v>0</v>
      </c>
      <c r="J195" s="139">
        <v>2</v>
      </c>
      <c r="K195" s="139">
        <f t="shared" si="6"/>
        <v>12</v>
      </c>
      <c r="L195" s="139" t="s">
        <v>989</v>
      </c>
      <c r="M195" s="139" t="s">
        <v>1825</v>
      </c>
      <c r="N195" s="139"/>
    </row>
    <row r="196" spans="1:14" ht="19.5" customHeight="1">
      <c r="A196" s="134">
        <v>6</v>
      </c>
      <c r="B196" s="134">
        <v>1116</v>
      </c>
      <c r="C196" s="139" t="s">
        <v>1894</v>
      </c>
      <c r="D196" s="139" t="s">
        <v>883</v>
      </c>
      <c r="E196" s="665" t="s">
        <v>623</v>
      </c>
      <c r="F196" s="139">
        <v>4</v>
      </c>
      <c r="G196" s="139">
        <v>0</v>
      </c>
      <c r="H196" s="139">
        <v>7</v>
      </c>
      <c r="I196" s="139">
        <v>0</v>
      </c>
      <c r="J196" s="139">
        <v>0</v>
      </c>
      <c r="K196" s="139">
        <f t="shared" si="6"/>
        <v>11</v>
      </c>
      <c r="L196" s="139" t="s">
        <v>989</v>
      </c>
      <c r="M196" s="139" t="s">
        <v>1812</v>
      </c>
      <c r="N196" s="139"/>
    </row>
    <row r="197" spans="1:14" ht="19.5" customHeight="1">
      <c r="A197" s="1">
        <v>7</v>
      </c>
      <c r="B197" s="1">
        <v>1114</v>
      </c>
      <c r="C197" s="2" t="s">
        <v>1895</v>
      </c>
      <c r="D197" s="2" t="s">
        <v>1165</v>
      </c>
      <c r="E197" s="2" t="s">
        <v>723</v>
      </c>
      <c r="F197" s="2">
        <v>2</v>
      </c>
      <c r="G197" s="2">
        <v>4</v>
      </c>
      <c r="H197" s="2">
        <v>2</v>
      </c>
      <c r="I197" s="2">
        <v>0</v>
      </c>
      <c r="J197" s="2">
        <v>2</v>
      </c>
      <c r="K197" s="2">
        <f t="shared" si="6"/>
        <v>10</v>
      </c>
      <c r="L197" s="2"/>
      <c r="M197" s="2" t="s">
        <v>1829</v>
      </c>
      <c r="N197" s="2" t="s">
        <v>1594</v>
      </c>
    </row>
    <row r="198" spans="1:14" ht="19.5" customHeight="1">
      <c r="A198" s="1">
        <v>8</v>
      </c>
      <c r="B198" s="1">
        <v>1105</v>
      </c>
      <c r="C198" s="2" t="s">
        <v>911</v>
      </c>
      <c r="D198" s="2" t="s">
        <v>912</v>
      </c>
      <c r="E198" s="2" t="s">
        <v>600</v>
      </c>
      <c r="F198" s="2">
        <v>2</v>
      </c>
      <c r="G198" s="2">
        <v>0</v>
      </c>
      <c r="H198" s="2">
        <v>7</v>
      </c>
      <c r="I198" s="2">
        <v>0</v>
      </c>
      <c r="J198" s="2">
        <v>0</v>
      </c>
      <c r="K198" s="2">
        <f t="shared" si="6"/>
        <v>9</v>
      </c>
      <c r="L198" s="2"/>
      <c r="M198" s="2" t="s">
        <v>1854</v>
      </c>
      <c r="N198" s="2"/>
    </row>
    <row r="199" spans="1:14" ht="19.5" customHeight="1">
      <c r="A199" s="1">
        <v>9</v>
      </c>
      <c r="B199" s="1">
        <v>1122</v>
      </c>
      <c r="C199" s="2" t="s">
        <v>1305</v>
      </c>
      <c r="D199" s="2" t="s">
        <v>1230</v>
      </c>
      <c r="E199" s="2" t="s">
        <v>730</v>
      </c>
      <c r="F199" s="2">
        <v>1</v>
      </c>
      <c r="G199" s="2">
        <v>0</v>
      </c>
      <c r="H199" s="2">
        <v>7</v>
      </c>
      <c r="I199" s="2">
        <v>0</v>
      </c>
      <c r="J199" s="2">
        <v>0</v>
      </c>
      <c r="K199" s="2">
        <f t="shared" si="6"/>
        <v>8</v>
      </c>
      <c r="L199" s="2"/>
      <c r="M199" s="2" t="s">
        <v>1821</v>
      </c>
      <c r="N199" s="2"/>
    </row>
    <row r="200" spans="1:14" ht="19.5" customHeight="1">
      <c r="A200" s="1">
        <v>10</v>
      </c>
      <c r="B200" s="1">
        <v>1119</v>
      </c>
      <c r="C200" s="24" t="s">
        <v>140</v>
      </c>
      <c r="D200" s="24" t="s">
        <v>715</v>
      </c>
      <c r="E200" s="9" t="s">
        <v>698</v>
      </c>
      <c r="F200" s="2">
        <v>0</v>
      </c>
      <c r="G200" s="2">
        <v>1</v>
      </c>
      <c r="H200" s="2">
        <v>4</v>
      </c>
      <c r="I200" s="2">
        <v>0</v>
      </c>
      <c r="J200" s="2">
        <v>2</v>
      </c>
      <c r="K200" s="2">
        <f t="shared" si="6"/>
        <v>7</v>
      </c>
      <c r="L200" s="2"/>
      <c r="M200" s="671" t="s">
        <v>1807</v>
      </c>
      <c r="N200" s="2"/>
    </row>
    <row r="201" spans="1:14" ht="19.5" customHeight="1">
      <c r="A201" s="1">
        <v>11</v>
      </c>
      <c r="B201" s="1">
        <v>1113</v>
      </c>
      <c r="C201" s="669" t="s">
        <v>1896</v>
      </c>
      <c r="D201" s="669" t="s">
        <v>738</v>
      </c>
      <c r="E201" s="2" t="s">
        <v>619</v>
      </c>
      <c r="F201" s="2">
        <v>0</v>
      </c>
      <c r="G201" s="2">
        <v>1</v>
      </c>
      <c r="H201" s="2">
        <v>3</v>
      </c>
      <c r="I201" s="2">
        <v>0</v>
      </c>
      <c r="J201" s="2">
        <v>0</v>
      </c>
      <c r="K201" s="2">
        <f t="shared" si="6"/>
        <v>4</v>
      </c>
      <c r="L201" s="2"/>
      <c r="M201" s="669" t="s">
        <v>1863</v>
      </c>
      <c r="N201" s="669"/>
    </row>
    <row r="202" spans="1:14" ht="19.5" customHeight="1">
      <c r="A202" s="1">
        <v>12</v>
      </c>
      <c r="B202" s="1">
        <v>1117</v>
      </c>
      <c r="C202" s="2" t="s">
        <v>527</v>
      </c>
      <c r="D202" s="2" t="s">
        <v>852</v>
      </c>
      <c r="E202" s="5" t="s">
        <v>623</v>
      </c>
      <c r="F202" s="2">
        <v>1</v>
      </c>
      <c r="G202" s="2">
        <v>0</v>
      </c>
      <c r="H202" s="2">
        <v>2</v>
      </c>
      <c r="I202" s="2">
        <v>0</v>
      </c>
      <c r="J202" s="2">
        <v>0</v>
      </c>
      <c r="K202" s="2">
        <f t="shared" si="6"/>
        <v>3</v>
      </c>
      <c r="L202" s="2"/>
      <c r="M202" s="2" t="s">
        <v>1812</v>
      </c>
      <c r="N202" s="2" t="s">
        <v>1594</v>
      </c>
    </row>
    <row r="203" spans="1:14" ht="19.5" customHeight="1">
      <c r="A203" s="1">
        <v>13</v>
      </c>
      <c r="B203" s="1">
        <v>1109</v>
      </c>
      <c r="C203" s="5" t="s">
        <v>1897</v>
      </c>
      <c r="D203" s="5" t="s">
        <v>1378</v>
      </c>
      <c r="E203" s="5" t="s">
        <v>611</v>
      </c>
      <c r="F203" s="2">
        <v>0</v>
      </c>
      <c r="G203" s="2">
        <v>0</v>
      </c>
      <c r="H203" s="2">
        <v>2</v>
      </c>
      <c r="I203" s="2">
        <v>0</v>
      </c>
      <c r="J203" s="2">
        <v>0</v>
      </c>
      <c r="K203" s="2">
        <f t="shared" si="6"/>
        <v>2</v>
      </c>
      <c r="L203" s="2"/>
      <c r="M203" s="5" t="s">
        <v>1817</v>
      </c>
      <c r="N203" s="2"/>
    </row>
    <row r="204" spans="1:14" ht="19.5" customHeight="1">
      <c r="A204" s="1">
        <v>14</v>
      </c>
      <c r="B204" s="1">
        <v>1115</v>
      </c>
      <c r="C204" s="2" t="s">
        <v>1453</v>
      </c>
      <c r="D204" s="2" t="s">
        <v>1454</v>
      </c>
      <c r="E204" s="2" t="s">
        <v>723</v>
      </c>
      <c r="F204" s="2">
        <v>1</v>
      </c>
      <c r="G204" s="2">
        <v>1</v>
      </c>
      <c r="H204" s="2">
        <v>0</v>
      </c>
      <c r="I204" s="2">
        <v>0</v>
      </c>
      <c r="J204" s="2">
        <v>0</v>
      </c>
      <c r="K204" s="2">
        <f t="shared" si="6"/>
        <v>2</v>
      </c>
      <c r="L204" s="2"/>
      <c r="M204" s="2" t="s">
        <v>1829</v>
      </c>
      <c r="N204" s="2"/>
    </row>
    <row r="205" spans="1:14" ht="19.5" customHeight="1">
      <c r="A205" s="1">
        <v>15</v>
      </c>
      <c r="B205" s="1">
        <v>1120</v>
      </c>
      <c r="C205" s="2" t="s">
        <v>1898</v>
      </c>
      <c r="D205" s="2" t="s">
        <v>874</v>
      </c>
      <c r="E205" s="2" t="s">
        <v>701</v>
      </c>
      <c r="F205" s="2">
        <v>0</v>
      </c>
      <c r="G205" s="2">
        <v>0</v>
      </c>
      <c r="H205" s="2">
        <v>2</v>
      </c>
      <c r="I205" s="2">
        <v>0</v>
      </c>
      <c r="J205" s="2">
        <v>0</v>
      </c>
      <c r="K205" s="2">
        <f t="shared" si="6"/>
        <v>2</v>
      </c>
      <c r="L205" s="2"/>
      <c r="M205" s="2" t="s">
        <v>1786</v>
      </c>
      <c r="N205" s="2"/>
    </row>
    <row r="206" spans="1:14" ht="19.5" customHeight="1">
      <c r="A206" s="1">
        <v>16</v>
      </c>
      <c r="B206" s="1">
        <v>1121</v>
      </c>
      <c r="C206" s="2" t="s">
        <v>1331</v>
      </c>
      <c r="D206" s="2" t="s">
        <v>1117</v>
      </c>
      <c r="E206" s="2" t="s">
        <v>1556</v>
      </c>
      <c r="F206" s="2">
        <v>0</v>
      </c>
      <c r="G206" s="2">
        <v>2</v>
      </c>
      <c r="H206" s="2">
        <v>0</v>
      </c>
      <c r="I206" s="2">
        <v>0</v>
      </c>
      <c r="J206" s="2">
        <v>0</v>
      </c>
      <c r="K206" s="2">
        <f t="shared" si="6"/>
        <v>2</v>
      </c>
      <c r="L206" s="2"/>
      <c r="M206" s="2" t="s">
        <v>1899</v>
      </c>
      <c r="N206" s="2"/>
    </row>
    <row r="207" spans="1:14" ht="19.5" customHeight="1">
      <c r="A207" s="1">
        <v>17</v>
      </c>
      <c r="B207" s="1">
        <v>1107</v>
      </c>
      <c r="C207" s="2" t="s">
        <v>1900</v>
      </c>
      <c r="D207" s="2" t="s">
        <v>371</v>
      </c>
      <c r="E207" s="2" t="s">
        <v>720</v>
      </c>
      <c r="F207" s="2">
        <v>0</v>
      </c>
      <c r="G207" s="2">
        <v>1</v>
      </c>
      <c r="H207" s="2">
        <v>0</v>
      </c>
      <c r="I207" s="2">
        <v>0</v>
      </c>
      <c r="J207" s="2">
        <v>0</v>
      </c>
      <c r="K207" s="2">
        <f t="shared" si="6"/>
        <v>1</v>
      </c>
      <c r="L207" s="2"/>
      <c r="M207" s="2" t="s">
        <v>1814</v>
      </c>
      <c r="N207" s="2"/>
    </row>
    <row r="208" spans="1:14" ht="19.5" customHeight="1">
      <c r="A208" s="1">
        <v>18</v>
      </c>
      <c r="B208" s="1">
        <v>1102</v>
      </c>
      <c r="C208" s="2" t="s">
        <v>1289</v>
      </c>
      <c r="D208" s="2" t="s">
        <v>622</v>
      </c>
      <c r="E208" s="2" t="s">
        <v>789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f t="shared" si="6"/>
        <v>0</v>
      </c>
      <c r="L208" s="2"/>
      <c r="M208" s="2" t="s">
        <v>1901</v>
      </c>
      <c r="N208" s="2"/>
    </row>
    <row r="209" spans="1:14" ht="19.5" customHeight="1">
      <c r="A209" s="1">
        <v>19</v>
      </c>
      <c r="B209" s="1">
        <v>1104</v>
      </c>
      <c r="C209" s="2" t="s">
        <v>1520</v>
      </c>
      <c r="D209" s="2" t="s">
        <v>1121</v>
      </c>
      <c r="E209" s="2" t="s">
        <v>716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f t="shared" si="6"/>
        <v>0</v>
      </c>
      <c r="L209" s="2"/>
      <c r="M209" s="2" t="s">
        <v>1823</v>
      </c>
      <c r="N209" s="2"/>
    </row>
    <row r="210" spans="1:14" ht="19.5" customHeight="1">
      <c r="A210" s="1">
        <v>20</v>
      </c>
      <c r="B210" s="1">
        <v>1106</v>
      </c>
      <c r="C210" s="668" t="s">
        <v>1681</v>
      </c>
      <c r="D210" s="668" t="s">
        <v>874</v>
      </c>
      <c r="E210" s="670" t="s">
        <v>603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f t="shared" si="6"/>
        <v>0</v>
      </c>
      <c r="L210" s="2"/>
      <c r="M210" s="670" t="s">
        <v>1902</v>
      </c>
      <c r="N210" s="2"/>
    </row>
    <row r="211" spans="1:14" ht="19.5" customHeight="1">
      <c r="A211" s="1">
        <v>21</v>
      </c>
      <c r="B211" s="1">
        <v>1108</v>
      </c>
      <c r="C211" s="2" t="s">
        <v>1903</v>
      </c>
      <c r="D211" s="2" t="s">
        <v>912</v>
      </c>
      <c r="E211" s="2" t="s">
        <v>607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f t="shared" si="6"/>
        <v>0</v>
      </c>
      <c r="L211" s="2"/>
      <c r="M211" s="2" t="s">
        <v>1837</v>
      </c>
      <c r="N211" s="2"/>
    </row>
    <row r="212" spans="1:14" ht="19.5" customHeight="1">
      <c r="A212" s="2"/>
      <c r="B212" s="1">
        <v>1101</v>
      </c>
      <c r="C212" s="666" t="s">
        <v>1292</v>
      </c>
      <c r="D212" s="666" t="s">
        <v>610</v>
      </c>
      <c r="E212" s="667" t="s">
        <v>592</v>
      </c>
      <c r="F212" s="2"/>
      <c r="G212" s="2"/>
      <c r="H212" s="2"/>
      <c r="I212" s="2"/>
      <c r="J212" s="2"/>
      <c r="K212" s="2"/>
      <c r="L212" s="2" t="s">
        <v>990</v>
      </c>
      <c r="M212" s="666" t="s">
        <v>1875</v>
      </c>
      <c r="N212" s="2"/>
    </row>
    <row r="214" ht="12.75">
      <c r="A214" t="s">
        <v>1891</v>
      </c>
    </row>
    <row r="216" spans="1:14" ht="12.75">
      <c r="A216" s="683"/>
      <c r="B216" s="683"/>
      <c r="C216" s="683"/>
      <c r="D216" s="683"/>
      <c r="E216" s="683"/>
      <c r="F216" s="683"/>
      <c r="G216" s="683"/>
      <c r="H216" s="683"/>
      <c r="I216" s="683"/>
      <c r="J216" s="683"/>
      <c r="K216" s="683"/>
      <c r="L216" s="683"/>
      <c r="M216" s="683"/>
      <c r="N216" s="683"/>
    </row>
  </sheetData>
  <mergeCells count="6">
    <mergeCell ref="B162:N162"/>
    <mergeCell ref="B188:N188"/>
    <mergeCell ref="A1:M1"/>
    <mergeCell ref="A2:N2"/>
    <mergeCell ref="B28:N28"/>
    <mergeCell ref="A91:N9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A1:S31"/>
  <sheetViews>
    <sheetView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6.125" style="0" customWidth="1"/>
    <col min="3" max="3" width="7.25390625" style="0" customWidth="1"/>
    <col min="4" max="4" width="8.75390625" style="0" customWidth="1"/>
    <col min="5" max="5" width="3.25390625" style="0" customWidth="1"/>
    <col min="6" max="6" width="18.75390625" style="0" customWidth="1"/>
    <col min="7" max="7" width="13.625" style="0" customWidth="1"/>
    <col min="8" max="8" width="3.625" style="0" customWidth="1"/>
    <col min="9" max="12" width="3.00390625" style="0" customWidth="1"/>
    <col min="13" max="13" width="3.375" style="0" customWidth="1"/>
    <col min="14" max="14" width="6.25390625" style="0" customWidth="1"/>
    <col min="15" max="15" width="5.375" style="0" customWidth="1"/>
    <col min="16" max="16" width="5.75390625" style="0" customWidth="1"/>
    <col min="17" max="17" width="5.375" style="0" customWidth="1"/>
    <col min="18" max="18" width="9.25390625" style="0" customWidth="1"/>
    <col min="19" max="19" width="9.75390625" style="0" customWidth="1"/>
  </cols>
  <sheetData>
    <row r="1" ht="12.75">
      <c r="A1" t="s">
        <v>409</v>
      </c>
    </row>
    <row r="2" ht="12.75">
      <c r="A2" t="s">
        <v>277</v>
      </c>
    </row>
    <row r="4" ht="12.75">
      <c r="A4" t="s">
        <v>1015</v>
      </c>
    </row>
    <row r="5" ht="12.75">
      <c r="B5" t="s">
        <v>278</v>
      </c>
    </row>
    <row r="6" ht="12.75">
      <c r="B6" t="s">
        <v>279</v>
      </c>
    </row>
    <row r="7" ht="12.75">
      <c r="B7" t="s">
        <v>280</v>
      </c>
    </row>
    <row r="8" ht="12.75">
      <c r="B8" t="s">
        <v>281</v>
      </c>
    </row>
    <row r="9" ht="12.75">
      <c r="B9" t="s">
        <v>282</v>
      </c>
    </row>
    <row r="11" ht="12.75">
      <c r="A11" t="s">
        <v>1050</v>
      </c>
    </row>
    <row r="12" ht="12.75">
      <c r="B12" t="s">
        <v>283</v>
      </c>
    </row>
    <row r="13" ht="12.75">
      <c r="B13" t="s">
        <v>284</v>
      </c>
    </row>
    <row r="14" ht="12.75">
      <c r="B14" t="s">
        <v>285</v>
      </c>
    </row>
    <row r="15" ht="12.75">
      <c r="F15" t="s">
        <v>286</v>
      </c>
    </row>
    <row r="17" spans="1:14" ht="12.75">
      <c r="A17" s="533" t="s">
        <v>287</v>
      </c>
      <c r="B17" s="533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</row>
    <row r="18" spans="1:14" ht="12.75">
      <c r="A18" s="533" t="s">
        <v>288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</row>
    <row r="19" spans="1:14" ht="12.75">
      <c r="A19" s="533" t="s">
        <v>289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</row>
    <row r="20" spans="1:14" ht="12.75">
      <c r="A20" s="533" t="s">
        <v>1029</v>
      </c>
      <c r="B20" s="533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</row>
    <row r="21" spans="1:14" ht="12.75">
      <c r="A21" s="533"/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</row>
    <row r="22" ht="12.75">
      <c r="A22" t="s">
        <v>290</v>
      </c>
    </row>
    <row r="23" ht="12.75">
      <c r="A23" t="s">
        <v>291</v>
      </c>
    </row>
    <row r="24" ht="12.75">
      <c r="A24" t="s">
        <v>292</v>
      </c>
    </row>
    <row r="26" spans="1:19" ht="78">
      <c r="A26" s="530" t="s">
        <v>293</v>
      </c>
      <c r="B26" s="531" t="s">
        <v>1480</v>
      </c>
      <c r="C26" s="530" t="s">
        <v>1441</v>
      </c>
      <c r="D26" s="530" t="s">
        <v>1442</v>
      </c>
      <c r="E26" s="530" t="s">
        <v>294</v>
      </c>
      <c r="F26" s="531" t="s">
        <v>588</v>
      </c>
      <c r="G26" s="531" t="s">
        <v>1445</v>
      </c>
      <c r="H26" s="872" t="s">
        <v>295</v>
      </c>
      <c r="I26" s="873"/>
      <c r="J26" s="873"/>
      <c r="K26" s="873"/>
      <c r="L26" s="874"/>
      <c r="M26" s="530" t="s">
        <v>1064</v>
      </c>
      <c r="N26" s="530" t="s">
        <v>296</v>
      </c>
      <c r="O26" s="530" t="s">
        <v>297</v>
      </c>
      <c r="P26" s="530" t="s">
        <v>1064</v>
      </c>
      <c r="Q26" s="530" t="s">
        <v>298</v>
      </c>
      <c r="R26" s="531" t="s">
        <v>985</v>
      </c>
      <c r="S26" s="532" t="s">
        <v>299</v>
      </c>
    </row>
    <row r="27" spans="1:19" ht="12.75">
      <c r="A27" s="531"/>
      <c r="B27" s="531"/>
      <c r="C27" s="531"/>
      <c r="D27" s="531"/>
      <c r="E27" s="531"/>
      <c r="F27" s="531"/>
      <c r="G27" s="531"/>
      <c r="H27" s="531">
        <v>1</v>
      </c>
      <c r="I27" s="531">
        <v>2</v>
      </c>
      <c r="J27" s="531">
        <v>3</v>
      </c>
      <c r="K27" s="531">
        <v>4</v>
      </c>
      <c r="L27" s="531">
        <v>5</v>
      </c>
      <c r="M27" s="531"/>
      <c r="N27" s="531"/>
      <c r="O27" s="531"/>
      <c r="P27" s="531"/>
      <c r="Q27" s="531"/>
      <c r="R27" s="531"/>
      <c r="S27" s="531"/>
    </row>
    <row r="28" spans="1:19" ht="12.75">
      <c r="A28" s="531"/>
      <c r="B28" s="531"/>
      <c r="C28" s="531"/>
      <c r="D28" s="531"/>
      <c r="E28" s="531"/>
      <c r="F28" s="531"/>
      <c r="G28" s="531"/>
      <c r="H28" s="531">
        <v>10</v>
      </c>
      <c r="I28" s="531">
        <v>56</v>
      </c>
      <c r="J28" s="531">
        <v>12</v>
      </c>
      <c r="K28" s="531">
        <v>10</v>
      </c>
      <c r="L28" s="531">
        <v>10</v>
      </c>
      <c r="M28" s="531">
        <v>98</v>
      </c>
      <c r="N28" s="531">
        <v>18</v>
      </c>
      <c r="O28" s="531">
        <v>28</v>
      </c>
      <c r="P28" s="531">
        <v>46</v>
      </c>
      <c r="Q28" s="531"/>
      <c r="R28" s="531"/>
      <c r="S28" s="531"/>
    </row>
    <row r="29" spans="1:19" ht="12.75">
      <c r="A29" s="531">
        <v>1</v>
      </c>
      <c r="B29" s="531">
        <v>1001</v>
      </c>
      <c r="C29" s="531" t="s">
        <v>300</v>
      </c>
      <c r="D29" s="531" t="s">
        <v>1632</v>
      </c>
      <c r="E29" s="531">
        <v>10</v>
      </c>
      <c r="F29" s="531" t="s">
        <v>596</v>
      </c>
      <c r="G29" s="531" t="s">
        <v>301</v>
      </c>
      <c r="H29" s="531">
        <v>6</v>
      </c>
      <c r="I29" s="531">
        <v>22</v>
      </c>
      <c r="J29" s="531">
        <v>6</v>
      </c>
      <c r="K29" s="531">
        <v>0</v>
      </c>
      <c r="L29" s="531">
        <v>0</v>
      </c>
      <c r="M29" s="531">
        <v>34</v>
      </c>
      <c r="N29" s="531">
        <v>17.5</v>
      </c>
      <c r="O29" s="531">
        <v>11.5</v>
      </c>
      <c r="P29" s="531">
        <v>29</v>
      </c>
      <c r="Q29" s="531">
        <v>63</v>
      </c>
      <c r="R29" s="531" t="s">
        <v>1593</v>
      </c>
      <c r="S29" s="531" t="s">
        <v>1499</v>
      </c>
    </row>
    <row r="30" spans="1:19" ht="12.75">
      <c r="A30" s="531">
        <v>2</v>
      </c>
      <c r="B30" s="531">
        <v>1101</v>
      </c>
      <c r="C30" s="531" t="s">
        <v>1306</v>
      </c>
      <c r="D30" s="531" t="s">
        <v>871</v>
      </c>
      <c r="E30" s="531">
        <v>11</v>
      </c>
      <c r="F30" s="531" t="s">
        <v>698</v>
      </c>
      <c r="G30" s="531" t="s">
        <v>302</v>
      </c>
      <c r="H30" s="531">
        <v>6</v>
      </c>
      <c r="I30" s="531">
        <v>38</v>
      </c>
      <c r="J30" s="531">
        <v>8</v>
      </c>
      <c r="K30" s="531">
        <v>0</v>
      </c>
      <c r="L30" s="531">
        <v>0</v>
      </c>
      <c r="M30" s="531">
        <v>52</v>
      </c>
      <c r="N30" s="531">
        <v>0</v>
      </c>
      <c r="O30" s="531">
        <v>0</v>
      </c>
      <c r="P30" s="531">
        <v>0</v>
      </c>
      <c r="Q30" s="531">
        <v>52</v>
      </c>
      <c r="R30" s="531"/>
      <c r="S30" s="531" t="s">
        <v>989</v>
      </c>
    </row>
    <row r="31" spans="1:19" ht="12.75">
      <c r="A31" s="531">
        <v>3</v>
      </c>
      <c r="B31" s="531">
        <v>1002</v>
      </c>
      <c r="C31" s="531" t="s">
        <v>303</v>
      </c>
      <c r="D31" s="531" t="s">
        <v>819</v>
      </c>
      <c r="E31" s="531">
        <v>10</v>
      </c>
      <c r="F31" s="531" t="s">
        <v>698</v>
      </c>
      <c r="G31" s="531" t="s">
        <v>302</v>
      </c>
      <c r="H31" s="531">
        <v>3</v>
      </c>
      <c r="I31" s="531">
        <v>22</v>
      </c>
      <c r="J31" s="531">
        <v>6</v>
      </c>
      <c r="K31" s="531">
        <v>0</v>
      </c>
      <c r="L31" s="531">
        <v>0</v>
      </c>
      <c r="M31" s="531">
        <v>31</v>
      </c>
      <c r="N31" s="531">
        <v>0</v>
      </c>
      <c r="O31" s="531">
        <v>0</v>
      </c>
      <c r="P31" s="531">
        <v>0</v>
      </c>
      <c r="Q31" s="531">
        <v>31</v>
      </c>
      <c r="R31" s="531"/>
      <c r="S31" s="531"/>
    </row>
  </sheetData>
  <mergeCells count="1">
    <mergeCell ref="H26:L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N81"/>
  <sheetViews>
    <sheetView workbookViewId="0" topLeftCell="C1">
      <selection activeCell="A25" sqref="A25"/>
    </sheetView>
  </sheetViews>
  <sheetFormatPr defaultColWidth="9.00390625" defaultRowHeight="12.75"/>
  <cols>
    <col min="1" max="1" width="4.125" style="0" customWidth="1"/>
    <col min="2" max="2" width="6.25390625" style="0" customWidth="1"/>
    <col min="3" max="3" width="10.375" style="0" customWidth="1"/>
    <col min="5" max="5" width="16.875" style="0" customWidth="1"/>
    <col min="6" max="6" width="13.375" style="0" customWidth="1"/>
    <col min="7" max="12" width="5.75390625" style="0" customWidth="1"/>
    <col min="13" max="13" width="10.75390625" style="0" customWidth="1"/>
    <col min="14" max="14" width="9.875" style="0" customWidth="1"/>
  </cols>
  <sheetData>
    <row r="1" spans="1:14" ht="15.75">
      <c r="A1" s="786" t="s">
        <v>1747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</row>
    <row r="2" spans="1:14" ht="15.75">
      <c r="A2" s="786" t="s">
        <v>114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</row>
    <row r="4" spans="1:11" ht="15">
      <c r="A4" s="183" t="s">
        <v>1015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">
      <c r="A5" s="97"/>
      <c r="B5" s="97" t="s">
        <v>115</v>
      </c>
      <c r="C5" s="97"/>
      <c r="D5" s="97"/>
      <c r="E5" s="97"/>
      <c r="F5" s="97"/>
      <c r="G5" s="97"/>
      <c r="H5" s="97"/>
      <c r="I5" s="97"/>
      <c r="J5" s="97"/>
      <c r="K5" s="97"/>
    </row>
    <row r="6" spans="1:11" ht="15">
      <c r="A6" s="97"/>
      <c r="B6" s="97" t="s">
        <v>116</v>
      </c>
      <c r="C6" s="97"/>
      <c r="D6" s="97"/>
      <c r="E6" s="97"/>
      <c r="F6" s="97"/>
      <c r="G6" s="97"/>
      <c r="H6" s="97"/>
      <c r="I6" s="97"/>
      <c r="J6" s="97"/>
      <c r="K6" s="97"/>
    </row>
    <row r="7" spans="1:11" ht="15">
      <c r="A7" s="97"/>
      <c r="B7" s="97" t="s">
        <v>117</v>
      </c>
      <c r="C7" s="97"/>
      <c r="D7" s="97"/>
      <c r="E7" s="97"/>
      <c r="F7" s="97"/>
      <c r="G7" s="97"/>
      <c r="H7" s="97"/>
      <c r="I7" s="97"/>
      <c r="J7" s="97"/>
      <c r="K7" s="97"/>
    </row>
    <row r="8" spans="1:11" ht="15">
      <c r="A8" s="97"/>
      <c r="B8" s="97" t="s">
        <v>118</v>
      </c>
      <c r="C8" s="97"/>
      <c r="D8" s="97"/>
      <c r="E8" s="97"/>
      <c r="F8" s="97"/>
      <c r="G8" s="97"/>
      <c r="H8" s="97"/>
      <c r="I8" s="97"/>
      <c r="J8" s="97"/>
      <c r="K8" s="97"/>
    </row>
    <row r="9" spans="1:11" ht="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5">
      <c r="A13" s="183" t="s">
        <v>1050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5">
      <c r="A14" s="183"/>
      <c r="B14" s="97" t="s">
        <v>1473</v>
      </c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15">
      <c r="A15" s="183"/>
      <c r="B15" s="97" t="s">
        <v>119</v>
      </c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5">
      <c r="A16" s="183"/>
      <c r="B16" s="97" t="s">
        <v>120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5">
      <c r="A17" s="183"/>
      <c r="B17" s="97"/>
      <c r="C17" s="97" t="s">
        <v>121</v>
      </c>
      <c r="D17" s="97"/>
      <c r="E17" s="97"/>
      <c r="F17" s="97"/>
      <c r="G17" s="97"/>
      <c r="H17" s="97"/>
      <c r="I17" s="97"/>
      <c r="J17" s="97"/>
      <c r="K17" s="97"/>
    </row>
    <row r="18" spans="1:11" ht="15">
      <c r="A18" s="183"/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15">
      <c r="A19" s="183"/>
      <c r="B19" s="97" t="s">
        <v>1666</v>
      </c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5">
      <c r="A20" s="183"/>
      <c r="B20" s="97"/>
      <c r="C20" s="97" t="s">
        <v>122</v>
      </c>
      <c r="D20" s="97"/>
      <c r="E20" s="97"/>
      <c r="F20" s="97"/>
      <c r="G20" s="97"/>
      <c r="H20" s="97"/>
      <c r="I20" s="97"/>
      <c r="J20" s="97"/>
      <c r="K20" s="97"/>
    </row>
    <row r="21" spans="1:11" ht="15">
      <c r="A21" s="183"/>
      <c r="B21" s="97"/>
      <c r="C21" s="97" t="s">
        <v>123</v>
      </c>
      <c r="D21" s="97"/>
      <c r="E21" s="97"/>
      <c r="F21" s="97"/>
      <c r="G21" s="97"/>
      <c r="H21" s="97"/>
      <c r="I21" s="97"/>
      <c r="J21" s="97"/>
      <c r="K21" s="97"/>
    </row>
    <row r="22" spans="1:11" ht="15">
      <c r="A22" s="183"/>
      <c r="B22" s="97"/>
      <c r="C22" s="97" t="s">
        <v>124</v>
      </c>
      <c r="D22" s="97"/>
      <c r="E22" s="97"/>
      <c r="F22" s="97"/>
      <c r="G22" s="97"/>
      <c r="H22" s="97"/>
      <c r="I22" s="97"/>
      <c r="J22" s="97"/>
      <c r="K22" s="97"/>
    </row>
    <row r="23" spans="1:11" ht="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ht="12.75">
      <c r="A24" t="s">
        <v>260</v>
      </c>
    </row>
    <row r="25" ht="12.75">
      <c r="A25" t="s">
        <v>261</v>
      </c>
    </row>
    <row r="42" ht="12.75">
      <c r="D42" s="335" t="s">
        <v>1705</v>
      </c>
    </row>
    <row r="43" ht="13.5" thickBot="1">
      <c r="F43" s="335" t="s">
        <v>125</v>
      </c>
    </row>
    <row r="44" spans="1:14" ht="25.5">
      <c r="A44" s="341" t="s">
        <v>1479</v>
      </c>
      <c r="B44" s="342" t="s">
        <v>1480</v>
      </c>
      <c r="C44" s="342" t="s">
        <v>586</v>
      </c>
      <c r="D44" s="342" t="s">
        <v>587</v>
      </c>
      <c r="E44" s="342" t="s">
        <v>1062</v>
      </c>
      <c r="F44" s="342" t="s">
        <v>1671</v>
      </c>
      <c r="G44" s="343" t="s">
        <v>1481</v>
      </c>
      <c r="H44" s="343" t="s">
        <v>1482</v>
      </c>
      <c r="I44" s="343" t="s">
        <v>1483</v>
      </c>
      <c r="J44" s="343" t="s">
        <v>1484</v>
      </c>
      <c r="K44" s="343" t="s">
        <v>1485</v>
      </c>
      <c r="L44" s="343" t="s">
        <v>1492</v>
      </c>
      <c r="M44" s="343" t="s">
        <v>1493</v>
      </c>
      <c r="N44" s="388" t="s">
        <v>1495</v>
      </c>
    </row>
    <row r="45" spans="1:14" ht="12.75">
      <c r="A45" s="440"/>
      <c r="B45" s="441"/>
      <c r="C45" s="441"/>
      <c r="D45" s="441"/>
      <c r="E45" s="441"/>
      <c r="F45" s="441" t="s">
        <v>1496</v>
      </c>
      <c r="G45" s="442">
        <v>24</v>
      </c>
      <c r="H45" s="442">
        <v>20</v>
      </c>
      <c r="I45" s="442">
        <v>6</v>
      </c>
      <c r="J45" s="442">
        <v>12</v>
      </c>
      <c r="K45" s="442">
        <v>8</v>
      </c>
      <c r="L45" s="442">
        <f>G45+H45+I45+J45+K45</f>
        <v>70</v>
      </c>
      <c r="M45" s="442"/>
      <c r="N45" s="443"/>
    </row>
    <row r="46" spans="1:14" ht="13.5">
      <c r="A46" s="427">
        <v>1</v>
      </c>
      <c r="B46" s="428">
        <v>904</v>
      </c>
      <c r="C46" s="444" t="s">
        <v>126</v>
      </c>
      <c r="D46" s="444" t="s">
        <v>1230</v>
      </c>
      <c r="E46" s="429" t="s">
        <v>619</v>
      </c>
      <c r="F46" s="444" t="s">
        <v>1529</v>
      </c>
      <c r="G46" s="430">
        <v>18</v>
      </c>
      <c r="H46" s="430">
        <v>10</v>
      </c>
      <c r="I46" s="430">
        <v>4</v>
      </c>
      <c r="J46" s="430">
        <v>1</v>
      </c>
      <c r="K46" s="430">
        <v>0</v>
      </c>
      <c r="L46" s="445">
        <f>G46+H46+I46+J46+K46</f>
        <v>33</v>
      </c>
      <c r="M46" s="429" t="s">
        <v>988</v>
      </c>
      <c r="N46" s="431"/>
    </row>
    <row r="47" spans="1:14" ht="13.5">
      <c r="A47" s="446">
        <v>2</v>
      </c>
      <c r="B47" s="353">
        <v>901</v>
      </c>
      <c r="C47" s="447" t="s">
        <v>1208</v>
      </c>
      <c r="D47" s="447" t="s">
        <v>1206</v>
      </c>
      <c r="E47" s="448" t="s">
        <v>592</v>
      </c>
      <c r="F47" s="447" t="s">
        <v>1502</v>
      </c>
      <c r="G47" s="449">
        <v>14</v>
      </c>
      <c r="H47" s="449">
        <v>8</v>
      </c>
      <c r="I47" s="449">
        <v>5</v>
      </c>
      <c r="J47" s="449">
        <v>1</v>
      </c>
      <c r="K47" s="449">
        <v>0</v>
      </c>
      <c r="L47" s="442">
        <f>G47+H47+I47+J47+K47</f>
        <v>28</v>
      </c>
      <c r="M47" s="448"/>
      <c r="N47" s="450"/>
    </row>
    <row r="48" spans="1:14" ht="13.5">
      <c r="A48" s="446">
        <v>3</v>
      </c>
      <c r="B48" s="359">
        <v>902</v>
      </c>
      <c r="C48" s="433" t="s">
        <v>127</v>
      </c>
      <c r="D48" s="433" t="s">
        <v>128</v>
      </c>
      <c r="E48" s="354" t="s">
        <v>607</v>
      </c>
      <c r="F48" s="433" t="s">
        <v>129</v>
      </c>
      <c r="G48" s="449">
        <v>9</v>
      </c>
      <c r="H48" s="449">
        <v>10</v>
      </c>
      <c r="I48" s="449">
        <v>4</v>
      </c>
      <c r="J48" s="449">
        <v>0</v>
      </c>
      <c r="K48" s="449">
        <v>0</v>
      </c>
      <c r="L48" s="442">
        <f>G48+H48+I48+J48+K48</f>
        <v>23</v>
      </c>
      <c r="M48" s="448"/>
      <c r="N48" s="450"/>
    </row>
    <row r="49" spans="1:14" ht="13.5">
      <c r="A49" s="446">
        <v>4</v>
      </c>
      <c r="B49" s="359">
        <v>903</v>
      </c>
      <c r="C49" s="433" t="s">
        <v>130</v>
      </c>
      <c r="D49" s="433" t="s">
        <v>814</v>
      </c>
      <c r="E49" s="354" t="s">
        <v>611</v>
      </c>
      <c r="F49" s="433" t="s">
        <v>1450</v>
      </c>
      <c r="G49" s="449">
        <v>12</v>
      </c>
      <c r="H49" s="449">
        <v>4</v>
      </c>
      <c r="I49" s="449">
        <v>3</v>
      </c>
      <c r="J49" s="449">
        <v>2</v>
      </c>
      <c r="K49" s="449">
        <v>0</v>
      </c>
      <c r="L49" s="442">
        <f>G49+H49+I49+J49+K49</f>
        <v>21</v>
      </c>
      <c r="M49" s="448"/>
      <c r="N49" s="450"/>
    </row>
    <row r="50" spans="1:14" ht="14.25" thickBot="1">
      <c r="A50" s="451"/>
      <c r="B50" s="360">
        <v>905</v>
      </c>
      <c r="C50" s="452" t="s">
        <v>131</v>
      </c>
      <c r="D50" s="452" t="s">
        <v>132</v>
      </c>
      <c r="E50" s="361" t="s">
        <v>698</v>
      </c>
      <c r="F50" s="452" t="s">
        <v>1500</v>
      </c>
      <c r="G50" s="878" t="s">
        <v>990</v>
      </c>
      <c r="H50" s="879"/>
      <c r="I50" s="879"/>
      <c r="J50" s="879"/>
      <c r="K50" s="879"/>
      <c r="L50" s="880"/>
      <c r="M50" s="453"/>
      <c r="N50" s="454"/>
    </row>
    <row r="52" ht="12.75">
      <c r="D52" s="335" t="s">
        <v>1693</v>
      </c>
    </row>
    <row r="53" ht="13.5" thickBot="1">
      <c r="F53" s="335" t="s">
        <v>125</v>
      </c>
    </row>
    <row r="54" spans="1:14" ht="25.5">
      <c r="A54" s="341" t="s">
        <v>1479</v>
      </c>
      <c r="B54" s="342" t="s">
        <v>1480</v>
      </c>
      <c r="C54" s="342" t="s">
        <v>586</v>
      </c>
      <c r="D54" s="342" t="s">
        <v>587</v>
      </c>
      <c r="E54" s="342" t="s">
        <v>1062</v>
      </c>
      <c r="F54" s="342" t="s">
        <v>1671</v>
      </c>
      <c r="G54" s="343" t="s">
        <v>1481</v>
      </c>
      <c r="H54" s="343" t="s">
        <v>1482</v>
      </c>
      <c r="I54" s="343" t="s">
        <v>1483</v>
      </c>
      <c r="J54" s="343" t="s">
        <v>1484</v>
      </c>
      <c r="K54" s="343" t="s">
        <v>1485</v>
      </c>
      <c r="L54" s="343" t="s">
        <v>1492</v>
      </c>
      <c r="M54" s="343" t="s">
        <v>1493</v>
      </c>
      <c r="N54" s="388" t="s">
        <v>1495</v>
      </c>
    </row>
    <row r="55" spans="1:14" ht="12.75">
      <c r="A55" s="440"/>
      <c r="B55" s="441"/>
      <c r="C55" s="441"/>
      <c r="D55" s="441"/>
      <c r="E55" s="441"/>
      <c r="F55" s="441" t="s">
        <v>1496</v>
      </c>
      <c r="G55" s="442">
        <v>24</v>
      </c>
      <c r="H55" s="442">
        <v>20</v>
      </c>
      <c r="I55" s="442">
        <v>6</v>
      </c>
      <c r="J55" s="442">
        <v>12</v>
      </c>
      <c r="K55" s="442">
        <v>8</v>
      </c>
      <c r="L55" s="442">
        <f aca="true" t="shared" si="0" ref="L55:L64">G55+H55+I55+J55+K55</f>
        <v>70</v>
      </c>
      <c r="M55" s="442"/>
      <c r="N55" s="443"/>
    </row>
    <row r="56" spans="1:14" ht="13.5">
      <c r="A56" s="427">
        <v>1</v>
      </c>
      <c r="B56" s="428">
        <v>1004</v>
      </c>
      <c r="C56" s="444" t="s">
        <v>1280</v>
      </c>
      <c r="D56" s="444" t="s">
        <v>842</v>
      </c>
      <c r="E56" s="429" t="s">
        <v>619</v>
      </c>
      <c r="F56" s="444" t="s">
        <v>133</v>
      </c>
      <c r="G56" s="430">
        <v>17</v>
      </c>
      <c r="H56" s="430">
        <v>10</v>
      </c>
      <c r="I56" s="430">
        <v>2</v>
      </c>
      <c r="J56" s="430">
        <v>4</v>
      </c>
      <c r="K56" s="430">
        <v>0</v>
      </c>
      <c r="L56" s="445">
        <f t="shared" si="0"/>
        <v>33</v>
      </c>
      <c r="M56" s="455" t="s">
        <v>988</v>
      </c>
      <c r="N56" s="431"/>
    </row>
    <row r="57" spans="1:14" ht="13.5">
      <c r="A57" s="427">
        <v>2</v>
      </c>
      <c r="B57" s="428">
        <v>1001</v>
      </c>
      <c r="C57" s="444" t="s">
        <v>1545</v>
      </c>
      <c r="D57" s="444" t="s">
        <v>814</v>
      </c>
      <c r="E57" s="429" t="s">
        <v>592</v>
      </c>
      <c r="F57" s="444" t="s">
        <v>1546</v>
      </c>
      <c r="G57" s="430">
        <v>16</v>
      </c>
      <c r="H57" s="430">
        <v>8</v>
      </c>
      <c r="I57" s="430">
        <v>2</v>
      </c>
      <c r="J57" s="430">
        <v>6</v>
      </c>
      <c r="K57" s="430">
        <v>0</v>
      </c>
      <c r="L57" s="445">
        <f t="shared" si="0"/>
        <v>32</v>
      </c>
      <c r="M57" s="429" t="s">
        <v>1499</v>
      </c>
      <c r="N57" s="431"/>
    </row>
    <row r="58" spans="1:14" ht="13.5">
      <c r="A58" s="427">
        <v>3</v>
      </c>
      <c r="B58" s="428">
        <v>1007</v>
      </c>
      <c r="C58" s="444" t="s">
        <v>1260</v>
      </c>
      <c r="D58" s="444" t="s">
        <v>1104</v>
      </c>
      <c r="E58" s="429" t="s">
        <v>698</v>
      </c>
      <c r="F58" s="444" t="s">
        <v>1500</v>
      </c>
      <c r="G58" s="430">
        <v>16</v>
      </c>
      <c r="H58" s="430">
        <v>8</v>
      </c>
      <c r="I58" s="430">
        <v>2</v>
      </c>
      <c r="J58" s="430">
        <v>4</v>
      </c>
      <c r="K58" s="430">
        <v>2</v>
      </c>
      <c r="L58" s="445">
        <f t="shared" si="0"/>
        <v>32</v>
      </c>
      <c r="M58" s="429" t="s">
        <v>1499</v>
      </c>
      <c r="N58" s="455" t="s">
        <v>988</v>
      </c>
    </row>
    <row r="59" spans="1:14" ht="13.5">
      <c r="A59" s="446">
        <v>4</v>
      </c>
      <c r="B59" s="353">
        <v>1010</v>
      </c>
      <c r="C59" s="448" t="s">
        <v>134</v>
      </c>
      <c r="D59" s="448" t="s">
        <v>1190</v>
      </c>
      <c r="E59" s="456" t="s">
        <v>600</v>
      </c>
      <c r="F59" s="456" t="s">
        <v>1507</v>
      </c>
      <c r="G59" s="449">
        <v>14</v>
      </c>
      <c r="H59" s="449">
        <v>8</v>
      </c>
      <c r="I59" s="449">
        <v>2</v>
      </c>
      <c r="J59" s="449">
        <v>6</v>
      </c>
      <c r="K59" s="449">
        <v>0</v>
      </c>
      <c r="L59" s="442">
        <f t="shared" si="0"/>
        <v>30</v>
      </c>
      <c r="M59" s="449"/>
      <c r="N59" s="450"/>
    </row>
    <row r="60" spans="1:14" ht="13.5">
      <c r="A60" s="446">
        <v>5</v>
      </c>
      <c r="B60" s="359">
        <v>1003</v>
      </c>
      <c r="C60" s="433" t="s">
        <v>1532</v>
      </c>
      <c r="D60" s="433" t="s">
        <v>792</v>
      </c>
      <c r="E60" s="354" t="s">
        <v>611</v>
      </c>
      <c r="F60" s="433" t="s">
        <v>1450</v>
      </c>
      <c r="G60" s="449">
        <v>18</v>
      </c>
      <c r="H60" s="449">
        <v>8</v>
      </c>
      <c r="I60" s="449">
        <v>2</v>
      </c>
      <c r="J60" s="449">
        <v>1</v>
      </c>
      <c r="K60" s="449">
        <v>0</v>
      </c>
      <c r="L60" s="442">
        <f t="shared" si="0"/>
        <v>29</v>
      </c>
      <c r="M60" s="448"/>
      <c r="N60" s="450"/>
    </row>
    <row r="61" spans="1:14" ht="13.5">
      <c r="A61" s="446">
        <v>6</v>
      </c>
      <c r="B61" s="359">
        <v>1002</v>
      </c>
      <c r="C61" s="433" t="s">
        <v>1223</v>
      </c>
      <c r="D61" s="433" t="s">
        <v>795</v>
      </c>
      <c r="E61" s="354" t="s">
        <v>603</v>
      </c>
      <c r="F61" s="433" t="s">
        <v>1518</v>
      </c>
      <c r="G61" s="449">
        <v>15</v>
      </c>
      <c r="H61" s="449">
        <v>10</v>
      </c>
      <c r="I61" s="449">
        <v>2</v>
      </c>
      <c r="J61" s="449">
        <v>0</v>
      </c>
      <c r="K61" s="449">
        <v>0</v>
      </c>
      <c r="L61" s="442">
        <f t="shared" si="0"/>
        <v>27</v>
      </c>
      <c r="M61" s="448"/>
      <c r="N61" s="450"/>
    </row>
    <row r="62" spans="1:14" ht="13.5">
      <c r="A62" s="446">
        <v>7</v>
      </c>
      <c r="B62" s="359">
        <v>1009</v>
      </c>
      <c r="C62" s="433" t="s">
        <v>135</v>
      </c>
      <c r="D62" s="433" t="s">
        <v>1230</v>
      </c>
      <c r="E62" s="354" t="s">
        <v>1556</v>
      </c>
      <c r="F62" s="433" t="s">
        <v>1557</v>
      </c>
      <c r="G62" s="449">
        <v>12</v>
      </c>
      <c r="H62" s="449">
        <v>8</v>
      </c>
      <c r="I62" s="449">
        <v>2</v>
      </c>
      <c r="J62" s="449">
        <v>1</v>
      </c>
      <c r="K62" s="449">
        <v>4</v>
      </c>
      <c r="L62" s="442">
        <f t="shared" si="0"/>
        <v>27</v>
      </c>
      <c r="M62" s="449"/>
      <c r="N62" s="450"/>
    </row>
    <row r="63" spans="1:14" ht="13.5">
      <c r="A63" s="446">
        <v>8</v>
      </c>
      <c r="B63" s="359">
        <v>1008</v>
      </c>
      <c r="C63" s="433" t="s">
        <v>136</v>
      </c>
      <c r="D63" s="433" t="s">
        <v>599</v>
      </c>
      <c r="E63" s="354" t="s">
        <v>698</v>
      </c>
      <c r="F63" s="433" t="s">
        <v>1500</v>
      </c>
      <c r="G63" s="449">
        <v>14</v>
      </c>
      <c r="H63" s="449">
        <v>4</v>
      </c>
      <c r="I63" s="449">
        <v>2</v>
      </c>
      <c r="J63" s="449">
        <v>2</v>
      </c>
      <c r="K63" s="449">
        <v>0</v>
      </c>
      <c r="L63" s="442">
        <f t="shared" si="0"/>
        <v>22</v>
      </c>
      <c r="M63" s="449"/>
      <c r="N63" s="450"/>
    </row>
    <row r="64" spans="1:14" ht="14.25" thickBot="1">
      <c r="A64" s="451">
        <v>9</v>
      </c>
      <c r="B64" s="360">
        <v>1006</v>
      </c>
      <c r="C64" s="452" t="s">
        <v>137</v>
      </c>
      <c r="D64" s="452" t="s">
        <v>874</v>
      </c>
      <c r="E64" s="361" t="s">
        <v>623</v>
      </c>
      <c r="F64" s="452" t="s">
        <v>1447</v>
      </c>
      <c r="G64" s="453">
        <v>13</v>
      </c>
      <c r="H64" s="453">
        <v>0</v>
      </c>
      <c r="I64" s="453">
        <v>2</v>
      </c>
      <c r="J64" s="453">
        <v>5</v>
      </c>
      <c r="K64" s="453">
        <v>0</v>
      </c>
      <c r="L64" s="363">
        <f t="shared" si="0"/>
        <v>20</v>
      </c>
      <c r="M64" s="453"/>
      <c r="N64" s="454"/>
    </row>
    <row r="65" spans="1:14" ht="13.5">
      <c r="A65" s="457"/>
      <c r="B65" s="367">
        <v>1005</v>
      </c>
      <c r="C65" s="458" t="s">
        <v>138</v>
      </c>
      <c r="D65" s="458" t="s">
        <v>139</v>
      </c>
      <c r="E65" s="368" t="s">
        <v>723</v>
      </c>
      <c r="F65" s="458" t="s">
        <v>1524</v>
      </c>
      <c r="G65" s="875" t="s">
        <v>990</v>
      </c>
      <c r="H65" s="876"/>
      <c r="I65" s="876"/>
      <c r="J65" s="876"/>
      <c r="K65" s="876"/>
      <c r="L65" s="877"/>
      <c r="M65" s="459"/>
      <c r="N65" s="460"/>
    </row>
    <row r="67" ht="12.75">
      <c r="D67" s="335" t="s">
        <v>1669</v>
      </c>
    </row>
    <row r="68" ht="13.5" thickBot="1">
      <c r="F68" s="335" t="s">
        <v>125</v>
      </c>
    </row>
    <row r="69" spans="1:14" ht="26.25" thickBot="1">
      <c r="A69" s="336" t="s">
        <v>1479</v>
      </c>
      <c r="B69" s="338" t="s">
        <v>1480</v>
      </c>
      <c r="C69" s="338" t="s">
        <v>586</v>
      </c>
      <c r="D69" s="338" t="s">
        <v>587</v>
      </c>
      <c r="E69" s="338" t="s">
        <v>1062</v>
      </c>
      <c r="F69" s="338" t="s">
        <v>1671</v>
      </c>
      <c r="G69" s="339" t="s">
        <v>1481</v>
      </c>
      <c r="H69" s="339" t="s">
        <v>1482</v>
      </c>
      <c r="I69" s="339" t="s">
        <v>1483</v>
      </c>
      <c r="J69" s="339" t="s">
        <v>1484</v>
      </c>
      <c r="K69" s="339" t="s">
        <v>1485</v>
      </c>
      <c r="L69" s="339" t="s">
        <v>1492</v>
      </c>
      <c r="M69" s="339" t="s">
        <v>1493</v>
      </c>
      <c r="N69" s="340" t="s">
        <v>1495</v>
      </c>
    </row>
    <row r="70" spans="1:14" ht="12.75">
      <c r="A70" s="336"/>
      <c r="B70" s="461"/>
      <c r="C70" s="461"/>
      <c r="D70" s="461"/>
      <c r="E70" s="338"/>
      <c r="F70" s="338" t="s">
        <v>1496</v>
      </c>
      <c r="G70" s="339">
        <v>24</v>
      </c>
      <c r="H70" s="339">
        <v>20</v>
      </c>
      <c r="I70" s="339">
        <v>6</v>
      </c>
      <c r="J70" s="339">
        <v>12</v>
      </c>
      <c r="K70" s="339">
        <v>8</v>
      </c>
      <c r="L70" s="339">
        <f aca="true" t="shared" si="1" ref="L70:L80">G70+H70+I70+J70+K70</f>
        <v>70</v>
      </c>
      <c r="M70" s="339"/>
      <c r="N70" s="340"/>
    </row>
    <row r="71" spans="1:14" ht="13.5">
      <c r="A71" s="462">
        <v>1</v>
      </c>
      <c r="B71" s="346">
        <v>1110</v>
      </c>
      <c r="C71" s="463" t="s">
        <v>1293</v>
      </c>
      <c r="D71" s="463" t="s">
        <v>741</v>
      </c>
      <c r="E71" s="347" t="s">
        <v>701</v>
      </c>
      <c r="F71" s="463" t="s">
        <v>1498</v>
      </c>
      <c r="G71" s="462">
        <v>15</v>
      </c>
      <c r="H71" s="462">
        <v>10</v>
      </c>
      <c r="I71" s="462">
        <v>3</v>
      </c>
      <c r="J71" s="462">
        <v>1</v>
      </c>
      <c r="K71" s="462">
        <v>6</v>
      </c>
      <c r="L71" s="349">
        <f t="shared" si="1"/>
        <v>35</v>
      </c>
      <c r="M71" s="463" t="s">
        <v>1593</v>
      </c>
      <c r="N71" s="462"/>
    </row>
    <row r="72" spans="1:14" ht="13.5">
      <c r="A72" s="462">
        <v>2</v>
      </c>
      <c r="B72" s="346">
        <v>1108</v>
      </c>
      <c r="C72" s="463" t="s">
        <v>140</v>
      </c>
      <c r="D72" s="463" t="s">
        <v>715</v>
      </c>
      <c r="E72" s="347" t="s">
        <v>698</v>
      </c>
      <c r="F72" s="463" t="s">
        <v>1500</v>
      </c>
      <c r="G72" s="462">
        <v>14</v>
      </c>
      <c r="H72" s="462">
        <v>8</v>
      </c>
      <c r="I72" s="462">
        <v>4</v>
      </c>
      <c r="J72" s="462">
        <v>2</v>
      </c>
      <c r="K72" s="462">
        <v>6</v>
      </c>
      <c r="L72" s="349">
        <f t="shared" si="1"/>
        <v>34</v>
      </c>
      <c r="M72" s="463" t="s">
        <v>1594</v>
      </c>
      <c r="N72" s="463"/>
    </row>
    <row r="73" spans="1:14" ht="13.5">
      <c r="A73" s="449">
        <v>3</v>
      </c>
      <c r="B73" s="353">
        <v>1104</v>
      </c>
      <c r="C73" s="447" t="s">
        <v>1303</v>
      </c>
      <c r="D73" s="447" t="s">
        <v>849</v>
      </c>
      <c r="E73" s="448" t="s">
        <v>615</v>
      </c>
      <c r="F73" s="447" t="s">
        <v>1505</v>
      </c>
      <c r="G73" s="449">
        <v>15</v>
      </c>
      <c r="H73" s="449">
        <v>12</v>
      </c>
      <c r="I73" s="449">
        <v>3</v>
      </c>
      <c r="J73" s="449">
        <v>1</v>
      </c>
      <c r="K73" s="449">
        <v>2</v>
      </c>
      <c r="L73" s="356">
        <f t="shared" si="1"/>
        <v>33</v>
      </c>
      <c r="M73" s="447"/>
      <c r="N73" s="449"/>
    </row>
    <row r="74" spans="1:14" ht="13.5">
      <c r="A74" s="449">
        <v>4</v>
      </c>
      <c r="B74" s="353">
        <v>1106</v>
      </c>
      <c r="C74" s="447" t="s">
        <v>141</v>
      </c>
      <c r="D74" s="447" t="s">
        <v>142</v>
      </c>
      <c r="E74" s="448" t="s">
        <v>723</v>
      </c>
      <c r="F74" s="447" t="s">
        <v>1524</v>
      </c>
      <c r="G74" s="449">
        <v>7</v>
      </c>
      <c r="H74" s="449">
        <v>12</v>
      </c>
      <c r="I74" s="449">
        <v>5</v>
      </c>
      <c r="J74" s="449">
        <v>3</v>
      </c>
      <c r="K74" s="449">
        <v>6</v>
      </c>
      <c r="L74" s="356">
        <f t="shared" si="1"/>
        <v>33</v>
      </c>
      <c r="M74" s="447"/>
      <c r="N74" s="447"/>
    </row>
    <row r="75" spans="1:14" ht="13.5">
      <c r="A75" s="446">
        <v>5</v>
      </c>
      <c r="B75" s="359">
        <v>1101</v>
      </c>
      <c r="C75" s="433" t="s">
        <v>598</v>
      </c>
      <c r="D75" s="433" t="s">
        <v>143</v>
      </c>
      <c r="E75" s="354" t="s">
        <v>600</v>
      </c>
      <c r="F75" s="433" t="s">
        <v>1507</v>
      </c>
      <c r="G75" s="449">
        <v>8</v>
      </c>
      <c r="H75" s="449">
        <v>11</v>
      </c>
      <c r="I75" s="449">
        <v>3</v>
      </c>
      <c r="J75" s="449">
        <v>6</v>
      </c>
      <c r="K75" s="449">
        <v>2</v>
      </c>
      <c r="L75" s="442">
        <f t="shared" si="1"/>
        <v>30</v>
      </c>
      <c r="M75" s="448"/>
      <c r="N75" s="450"/>
    </row>
    <row r="76" spans="1:14" ht="13.5">
      <c r="A76" s="446">
        <v>6</v>
      </c>
      <c r="B76" s="359">
        <v>1109</v>
      </c>
      <c r="C76" s="433" t="s">
        <v>144</v>
      </c>
      <c r="D76" s="433" t="s">
        <v>852</v>
      </c>
      <c r="E76" s="354" t="s">
        <v>701</v>
      </c>
      <c r="F76" s="433" t="s">
        <v>1498</v>
      </c>
      <c r="G76" s="449">
        <v>11</v>
      </c>
      <c r="H76" s="449">
        <v>8</v>
      </c>
      <c r="I76" s="449">
        <v>3</v>
      </c>
      <c r="J76" s="449">
        <v>4</v>
      </c>
      <c r="K76" s="449">
        <v>4</v>
      </c>
      <c r="L76" s="442">
        <f t="shared" si="1"/>
        <v>30</v>
      </c>
      <c r="M76" s="449"/>
      <c r="N76" s="464" t="s">
        <v>1594</v>
      </c>
    </row>
    <row r="77" spans="1:14" ht="13.5">
      <c r="A77" s="446">
        <v>7</v>
      </c>
      <c r="B77" s="359">
        <v>1105</v>
      </c>
      <c r="C77" s="433" t="s">
        <v>1514</v>
      </c>
      <c r="D77" s="433" t="s">
        <v>814</v>
      </c>
      <c r="E77" s="354" t="s">
        <v>619</v>
      </c>
      <c r="F77" s="433" t="s">
        <v>133</v>
      </c>
      <c r="G77" s="449">
        <v>11</v>
      </c>
      <c r="H77" s="449">
        <v>5</v>
      </c>
      <c r="I77" s="449">
        <v>4</v>
      </c>
      <c r="J77" s="449">
        <v>5</v>
      </c>
      <c r="K77" s="449">
        <v>4</v>
      </c>
      <c r="L77" s="442">
        <f t="shared" si="1"/>
        <v>29</v>
      </c>
      <c r="M77" s="449"/>
      <c r="N77" s="464" t="s">
        <v>1593</v>
      </c>
    </row>
    <row r="78" spans="1:14" ht="13.5">
      <c r="A78" s="446">
        <v>8</v>
      </c>
      <c r="B78" s="359">
        <v>1103</v>
      </c>
      <c r="C78" s="433" t="s">
        <v>740</v>
      </c>
      <c r="D78" s="433" t="s">
        <v>741</v>
      </c>
      <c r="E78" s="354" t="s">
        <v>611</v>
      </c>
      <c r="F78" s="433" t="s">
        <v>1450</v>
      </c>
      <c r="G78" s="449">
        <v>13</v>
      </c>
      <c r="H78" s="449">
        <v>10</v>
      </c>
      <c r="I78" s="449">
        <v>3</v>
      </c>
      <c r="J78" s="449">
        <v>0</v>
      </c>
      <c r="K78" s="449">
        <v>2</v>
      </c>
      <c r="L78" s="442">
        <f t="shared" si="1"/>
        <v>28</v>
      </c>
      <c r="M78" s="448"/>
      <c r="N78" s="450"/>
    </row>
    <row r="79" spans="1:14" ht="13.5">
      <c r="A79" s="446">
        <v>9</v>
      </c>
      <c r="B79" s="359">
        <v>1102</v>
      </c>
      <c r="C79" s="433" t="s">
        <v>1287</v>
      </c>
      <c r="D79" s="433" t="s">
        <v>1288</v>
      </c>
      <c r="E79" s="354" t="s">
        <v>603</v>
      </c>
      <c r="F79" s="433" t="s">
        <v>1518</v>
      </c>
      <c r="G79" s="449">
        <v>10</v>
      </c>
      <c r="H79" s="449">
        <v>8</v>
      </c>
      <c r="I79" s="449">
        <v>2</v>
      </c>
      <c r="J79" s="449">
        <v>3</v>
      </c>
      <c r="K79" s="449">
        <v>2</v>
      </c>
      <c r="L79" s="442">
        <f t="shared" si="1"/>
        <v>25</v>
      </c>
      <c r="M79" s="448"/>
      <c r="N79" s="450"/>
    </row>
    <row r="80" spans="1:14" ht="14.25" thickBot="1">
      <c r="A80" s="446">
        <v>10</v>
      </c>
      <c r="B80" s="360">
        <v>1111</v>
      </c>
      <c r="C80" s="452" t="s">
        <v>145</v>
      </c>
      <c r="D80" s="452" t="s">
        <v>741</v>
      </c>
      <c r="E80" s="361" t="s">
        <v>807</v>
      </c>
      <c r="F80" s="452" t="s">
        <v>1509</v>
      </c>
      <c r="G80" s="453">
        <v>10</v>
      </c>
      <c r="H80" s="453">
        <v>5</v>
      </c>
      <c r="I80" s="453">
        <v>2</v>
      </c>
      <c r="J80" s="453">
        <v>4</v>
      </c>
      <c r="K80" s="453">
        <v>0</v>
      </c>
      <c r="L80" s="363">
        <f t="shared" si="1"/>
        <v>21</v>
      </c>
      <c r="M80" s="453"/>
      <c r="N80" s="454"/>
    </row>
    <row r="81" spans="1:14" ht="13.5">
      <c r="A81" s="457"/>
      <c r="B81" s="367">
        <v>1107</v>
      </c>
      <c r="C81" s="458" t="s">
        <v>1636</v>
      </c>
      <c r="D81" s="458" t="s">
        <v>883</v>
      </c>
      <c r="E81" s="368" t="s">
        <v>623</v>
      </c>
      <c r="F81" s="458" t="s">
        <v>1447</v>
      </c>
      <c r="G81" s="875" t="s">
        <v>990</v>
      </c>
      <c r="H81" s="876"/>
      <c r="I81" s="876"/>
      <c r="J81" s="876"/>
      <c r="K81" s="876"/>
      <c r="L81" s="877"/>
      <c r="M81" s="459"/>
      <c r="N81" s="465"/>
    </row>
  </sheetData>
  <mergeCells count="5">
    <mergeCell ref="G81:L81"/>
    <mergeCell ref="A1:N1"/>
    <mergeCell ref="A2:N2"/>
    <mergeCell ref="G50:L50"/>
    <mergeCell ref="G65:L6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4"/>
  </sheetPr>
  <dimension ref="A1:M155"/>
  <sheetViews>
    <sheetView zoomScale="75" zoomScaleNormal="75" workbookViewId="0" topLeftCell="A1">
      <selection activeCell="A2" sqref="A2:J2"/>
    </sheetView>
  </sheetViews>
  <sheetFormatPr defaultColWidth="9.00390625" defaultRowHeight="12.75"/>
  <cols>
    <col min="1" max="1" width="8.125" style="0" customWidth="1"/>
    <col min="2" max="2" width="7.125" style="0" customWidth="1"/>
    <col min="3" max="3" width="14.75390625" style="0" customWidth="1"/>
    <col min="4" max="4" width="14.875" style="0" customWidth="1"/>
    <col min="5" max="5" width="22.875" style="0" customWidth="1"/>
    <col min="6" max="6" width="11.625" style="0" customWidth="1"/>
    <col min="7" max="7" width="11.125" style="0" customWidth="1"/>
    <col min="8" max="8" width="8.25390625" style="0" customWidth="1"/>
    <col min="9" max="9" width="12.125" style="0" customWidth="1"/>
    <col min="10" max="10" width="17.875" style="0" customWidth="1"/>
    <col min="11" max="11" width="12.75390625" style="0" customWidth="1"/>
  </cols>
  <sheetData>
    <row r="1" spans="1:13" ht="15.75">
      <c r="A1" s="786" t="s">
        <v>1748</v>
      </c>
      <c r="B1" s="786"/>
      <c r="C1" s="786"/>
      <c r="D1" s="786"/>
      <c r="E1" s="786"/>
      <c r="F1" s="786"/>
      <c r="G1" s="786"/>
      <c r="H1" s="786"/>
      <c r="I1" s="786"/>
      <c r="J1" s="786"/>
      <c r="K1" s="143"/>
      <c r="L1" s="143"/>
      <c r="M1" s="143"/>
    </row>
    <row r="2" spans="1:13" ht="31.5" customHeight="1">
      <c r="A2" s="794" t="s">
        <v>1561</v>
      </c>
      <c r="B2" s="794"/>
      <c r="C2" s="794"/>
      <c r="D2" s="794"/>
      <c r="E2" s="794"/>
      <c r="F2" s="794"/>
      <c r="G2" s="794"/>
      <c r="H2" s="794"/>
      <c r="I2" s="794"/>
      <c r="J2" s="794"/>
      <c r="K2" s="144"/>
      <c r="L2" s="144"/>
      <c r="M2" s="144"/>
    </row>
    <row r="3" ht="33" customHeight="1"/>
    <row r="4" spans="1:13" ht="34.5" customHeight="1">
      <c r="A4" s="795" t="s">
        <v>48</v>
      </c>
      <c r="B4" s="795"/>
      <c r="C4" s="795"/>
      <c r="D4" s="795"/>
      <c r="E4" s="795"/>
      <c r="F4" s="795"/>
      <c r="G4" s="795"/>
      <c r="H4" s="795"/>
      <c r="I4" s="795"/>
      <c r="J4" s="795"/>
      <c r="K4" s="97"/>
      <c r="L4" s="97"/>
      <c r="M4" s="97"/>
    </row>
    <row r="5" spans="1:13" ht="15">
      <c r="A5" s="795"/>
      <c r="B5" s="795"/>
      <c r="C5" s="795"/>
      <c r="D5" s="795"/>
      <c r="E5" s="795"/>
      <c r="F5" s="795"/>
      <c r="G5" s="795"/>
      <c r="H5" s="795"/>
      <c r="I5" s="795"/>
      <c r="J5" s="795"/>
      <c r="K5" s="97"/>
      <c r="L5" s="97"/>
      <c r="M5" s="97"/>
    </row>
    <row r="6" spans="1:13" ht="15">
      <c r="A6" s="795"/>
      <c r="B6" s="795"/>
      <c r="C6" s="795"/>
      <c r="D6" s="795"/>
      <c r="E6" s="795"/>
      <c r="F6" s="795"/>
      <c r="G6" s="795"/>
      <c r="H6" s="795"/>
      <c r="I6" s="795"/>
      <c r="J6" s="795"/>
      <c r="K6" s="97"/>
      <c r="L6" s="97"/>
      <c r="M6" s="97"/>
    </row>
    <row r="7" spans="1:13" ht="15">
      <c r="A7" s="795"/>
      <c r="B7" s="795"/>
      <c r="C7" s="795"/>
      <c r="D7" s="795"/>
      <c r="E7" s="795"/>
      <c r="F7" s="795"/>
      <c r="G7" s="795"/>
      <c r="H7" s="795"/>
      <c r="I7" s="795"/>
      <c r="J7" s="795"/>
      <c r="K7" s="97"/>
      <c r="L7" s="97"/>
      <c r="M7" s="97"/>
    </row>
    <row r="8" spans="1:13" ht="15">
      <c r="A8" s="795"/>
      <c r="B8" s="795"/>
      <c r="C8" s="795"/>
      <c r="D8" s="795"/>
      <c r="E8" s="795"/>
      <c r="F8" s="795"/>
      <c r="G8" s="795"/>
      <c r="H8" s="795"/>
      <c r="I8" s="795"/>
      <c r="J8" s="795"/>
      <c r="K8" s="97"/>
      <c r="L8" s="97"/>
      <c r="M8" s="97"/>
    </row>
    <row r="9" spans="1:13" ht="15">
      <c r="A9" s="795"/>
      <c r="B9" s="795"/>
      <c r="C9" s="795"/>
      <c r="D9" s="795"/>
      <c r="E9" s="795"/>
      <c r="F9" s="795"/>
      <c r="G9" s="795"/>
      <c r="H9" s="795"/>
      <c r="I9" s="795"/>
      <c r="J9" s="795"/>
      <c r="K9" s="97"/>
      <c r="L9" s="97"/>
      <c r="M9" s="97"/>
    </row>
    <row r="10" spans="1:13" ht="15">
      <c r="A10" s="795"/>
      <c r="B10" s="795"/>
      <c r="C10" s="795"/>
      <c r="D10" s="795"/>
      <c r="E10" s="795"/>
      <c r="F10" s="795"/>
      <c r="G10" s="795"/>
      <c r="H10" s="795"/>
      <c r="I10" s="795"/>
      <c r="J10" s="795"/>
      <c r="K10" s="97"/>
      <c r="L10" s="97"/>
      <c r="M10" s="97"/>
    </row>
    <row r="11" spans="1:13" ht="47.25" customHeight="1">
      <c r="A11" s="795"/>
      <c r="B11" s="795"/>
      <c r="C11" s="795"/>
      <c r="D11" s="795"/>
      <c r="E11" s="795"/>
      <c r="F11" s="795"/>
      <c r="G11" s="795"/>
      <c r="H11" s="795"/>
      <c r="I11" s="795"/>
      <c r="J11" s="795"/>
      <c r="K11" s="97"/>
      <c r="L11" s="97"/>
      <c r="M11" s="97"/>
    </row>
    <row r="12" spans="1:13" ht="15">
      <c r="A12" s="97" t="s">
        <v>1050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3" ht="15">
      <c r="A13" s="97" t="s">
        <v>1054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3" ht="15">
      <c r="A14" s="97" t="s">
        <v>1055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3" ht="15">
      <c r="A15" s="97" t="s">
        <v>1056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ht="15">
      <c r="A16" s="97" t="s">
        <v>49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15.75">
      <c r="A17" s="145" t="s">
        <v>50</v>
      </c>
      <c r="F17" s="97"/>
      <c r="G17" s="97"/>
      <c r="H17" s="97"/>
      <c r="I17" s="97"/>
      <c r="J17" s="97"/>
      <c r="K17" s="97"/>
      <c r="L17" s="97"/>
      <c r="M17" s="97"/>
    </row>
    <row r="18" spans="1:13" ht="15.75">
      <c r="A18" s="145" t="s">
        <v>51</v>
      </c>
      <c r="F18" s="97"/>
      <c r="G18" s="97"/>
      <c r="H18" s="97"/>
      <c r="I18" s="97"/>
      <c r="J18" s="97"/>
      <c r="K18" s="97"/>
      <c r="L18" s="97"/>
      <c r="M18" s="97"/>
    </row>
    <row r="19" spans="1:13" ht="15.75">
      <c r="A19" s="145" t="s">
        <v>52</v>
      </c>
      <c r="C19" s="146"/>
      <c r="D19" s="146"/>
      <c r="E19" s="146"/>
      <c r="M19" s="97"/>
    </row>
    <row r="20" spans="1:2" ht="15.75">
      <c r="A20" s="145"/>
      <c r="B20" s="145"/>
    </row>
    <row r="21" ht="14.25">
      <c r="A21" s="146"/>
    </row>
    <row r="22" ht="14.25">
      <c r="A22" s="146"/>
    </row>
    <row r="23" spans="1:13" ht="12.75">
      <c r="A23" s="796" t="s">
        <v>53</v>
      </c>
      <c r="B23" s="796"/>
      <c r="C23" s="796"/>
      <c r="D23" s="796"/>
      <c r="E23" s="796"/>
      <c r="F23" s="796"/>
      <c r="G23" s="796"/>
      <c r="H23" s="796"/>
      <c r="I23" s="796"/>
      <c r="J23" s="796"/>
      <c r="K23" s="796"/>
      <c r="L23" s="147"/>
      <c r="M23" s="147"/>
    </row>
    <row r="25" spans="1:11" ht="25.5">
      <c r="A25" s="806" t="s">
        <v>979</v>
      </c>
      <c r="B25" s="806" t="s">
        <v>980</v>
      </c>
      <c r="C25" s="806" t="s">
        <v>586</v>
      </c>
      <c r="D25" s="806" t="s">
        <v>587</v>
      </c>
      <c r="E25" s="806" t="s">
        <v>1062</v>
      </c>
      <c r="F25" s="547" t="s">
        <v>54</v>
      </c>
      <c r="G25" s="547" t="s">
        <v>55</v>
      </c>
      <c r="H25" s="544" t="s">
        <v>1444</v>
      </c>
      <c r="I25" s="806" t="s">
        <v>1065</v>
      </c>
      <c r="J25" s="806" t="s">
        <v>1066</v>
      </c>
      <c r="K25" s="806" t="s">
        <v>56</v>
      </c>
    </row>
    <row r="26" spans="1:11" ht="13.5" thickBot="1">
      <c r="A26" s="808"/>
      <c r="B26" s="808"/>
      <c r="C26" s="808"/>
      <c r="D26" s="808"/>
      <c r="E26" s="808"/>
      <c r="F26" s="150">
        <v>25</v>
      </c>
      <c r="G26" s="150">
        <v>25</v>
      </c>
      <c r="H26" s="166">
        <f aca="true" t="shared" si="0" ref="H26:H34">SUM(F26:G26)</f>
        <v>50</v>
      </c>
      <c r="I26" s="808"/>
      <c r="J26" s="808"/>
      <c r="K26" s="808"/>
    </row>
    <row r="27" spans="1:11" ht="18.75" customHeight="1">
      <c r="A27" s="569">
        <v>1</v>
      </c>
      <c r="B27" s="569">
        <v>713</v>
      </c>
      <c r="C27" s="570" t="s">
        <v>1623</v>
      </c>
      <c r="D27" s="570" t="s">
        <v>610</v>
      </c>
      <c r="E27" s="570" t="s">
        <v>611</v>
      </c>
      <c r="F27" s="571">
        <v>22</v>
      </c>
      <c r="G27" s="571">
        <v>22</v>
      </c>
      <c r="H27" s="572">
        <f t="shared" si="0"/>
        <v>44</v>
      </c>
      <c r="I27" s="156" t="s">
        <v>988</v>
      </c>
      <c r="J27" s="569" t="s">
        <v>1087</v>
      </c>
      <c r="K27" s="156"/>
    </row>
    <row r="28" spans="1:11" ht="18.75" customHeight="1">
      <c r="A28" s="569">
        <v>2</v>
      </c>
      <c r="B28" s="569">
        <v>705</v>
      </c>
      <c r="C28" s="570" t="s">
        <v>1627</v>
      </c>
      <c r="D28" s="570" t="s">
        <v>896</v>
      </c>
      <c r="E28" s="570" t="s">
        <v>720</v>
      </c>
      <c r="F28" s="156">
        <v>21</v>
      </c>
      <c r="G28" s="156">
        <v>19</v>
      </c>
      <c r="H28" s="573">
        <f t="shared" si="0"/>
        <v>40</v>
      </c>
      <c r="I28" s="156" t="s">
        <v>989</v>
      </c>
      <c r="J28" s="574" t="s">
        <v>1076</v>
      </c>
      <c r="K28" s="156"/>
    </row>
    <row r="29" spans="1:11" ht="18.75" customHeight="1">
      <c r="A29" s="548">
        <v>3</v>
      </c>
      <c r="B29" s="548">
        <v>704</v>
      </c>
      <c r="C29" s="550" t="s">
        <v>57</v>
      </c>
      <c r="D29" s="550" t="s">
        <v>738</v>
      </c>
      <c r="E29" s="549" t="s">
        <v>723</v>
      </c>
      <c r="F29" s="169">
        <v>16</v>
      </c>
      <c r="G29" s="169">
        <v>19</v>
      </c>
      <c r="H29" s="544">
        <f t="shared" si="0"/>
        <v>35</v>
      </c>
      <c r="I29" s="169"/>
      <c r="J29" s="548" t="s">
        <v>1115</v>
      </c>
      <c r="K29" s="169"/>
    </row>
    <row r="30" spans="1:11" ht="18.75" customHeight="1">
      <c r="A30" s="548">
        <v>4</v>
      </c>
      <c r="B30" s="548">
        <v>711</v>
      </c>
      <c r="C30" s="549" t="s">
        <v>1626</v>
      </c>
      <c r="D30" s="549" t="s">
        <v>819</v>
      </c>
      <c r="E30" s="549" t="s">
        <v>701</v>
      </c>
      <c r="F30" s="169">
        <v>15</v>
      </c>
      <c r="G30" s="169">
        <v>16</v>
      </c>
      <c r="H30" s="544">
        <f t="shared" si="0"/>
        <v>31</v>
      </c>
      <c r="I30" s="169"/>
      <c r="J30" s="548" t="s">
        <v>1096</v>
      </c>
      <c r="K30" s="169"/>
    </row>
    <row r="31" spans="1:11" ht="18.75" customHeight="1">
      <c r="A31" s="548">
        <v>5</v>
      </c>
      <c r="B31" s="548">
        <v>707</v>
      </c>
      <c r="C31" s="549" t="s">
        <v>1274</v>
      </c>
      <c r="D31" s="549" t="s">
        <v>795</v>
      </c>
      <c r="E31" s="549" t="s">
        <v>600</v>
      </c>
      <c r="F31" s="169">
        <v>10</v>
      </c>
      <c r="G31" s="169">
        <v>13</v>
      </c>
      <c r="H31" s="544">
        <f t="shared" si="0"/>
        <v>23</v>
      </c>
      <c r="I31" s="169"/>
      <c r="J31" s="548" t="s">
        <v>58</v>
      </c>
      <c r="K31" s="169"/>
    </row>
    <row r="32" spans="1:11" ht="18.75" customHeight="1">
      <c r="A32" s="548">
        <v>6</v>
      </c>
      <c r="B32" s="548">
        <v>702</v>
      </c>
      <c r="C32" s="549" t="s">
        <v>59</v>
      </c>
      <c r="D32" s="549" t="s">
        <v>792</v>
      </c>
      <c r="E32" s="549" t="s">
        <v>615</v>
      </c>
      <c r="F32" s="169">
        <v>10</v>
      </c>
      <c r="G32" s="169">
        <v>8</v>
      </c>
      <c r="H32" s="544">
        <f t="shared" si="0"/>
        <v>18</v>
      </c>
      <c r="I32" s="169"/>
      <c r="J32" s="548" t="s">
        <v>1100</v>
      </c>
      <c r="K32" s="169"/>
    </row>
    <row r="33" spans="1:11" ht="18.75" customHeight="1">
      <c r="A33" s="548">
        <v>6</v>
      </c>
      <c r="B33" s="551">
        <v>715</v>
      </c>
      <c r="C33" s="552" t="s">
        <v>60</v>
      </c>
      <c r="D33" s="552" t="s">
        <v>1104</v>
      </c>
      <c r="E33" s="552" t="s">
        <v>698</v>
      </c>
      <c r="F33" s="553">
        <v>10</v>
      </c>
      <c r="G33" s="553">
        <v>8</v>
      </c>
      <c r="H33" s="554">
        <f t="shared" si="0"/>
        <v>18</v>
      </c>
      <c r="I33" s="169"/>
      <c r="J33" s="548" t="s">
        <v>61</v>
      </c>
      <c r="K33" s="169"/>
    </row>
    <row r="34" spans="1:11" ht="18.75" customHeight="1">
      <c r="A34" s="548">
        <v>8</v>
      </c>
      <c r="B34" s="548">
        <v>706</v>
      </c>
      <c r="C34" s="549" t="s">
        <v>62</v>
      </c>
      <c r="D34" s="549" t="s">
        <v>1165</v>
      </c>
      <c r="E34" s="549" t="s">
        <v>694</v>
      </c>
      <c r="F34" s="169">
        <v>2</v>
      </c>
      <c r="G34" s="169">
        <v>7</v>
      </c>
      <c r="H34" s="544">
        <f t="shared" si="0"/>
        <v>9</v>
      </c>
      <c r="I34" s="169"/>
      <c r="J34" s="551" t="s">
        <v>1105</v>
      </c>
      <c r="K34" s="169"/>
    </row>
    <row r="35" spans="1:11" ht="18.75" customHeight="1">
      <c r="A35" s="548">
        <v>9</v>
      </c>
      <c r="B35" s="548">
        <v>701</v>
      </c>
      <c r="C35" s="552" t="s">
        <v>63</v>
      </c>
      <c r="D35" s="549" t="s">
        <v>792</v>
      </c>
      <c r="E35" s="549" t="s">
        <v>716</v>
      </c>
      <c r="F35" s="812" t="s">
        <v>990</v>
      </c>
      <c r="G35" s="782"/>
      <c r="H35" s="780"/>
      <c r="I35" s="169"/>
      <c r="J35" s="548" t="s">
        <v>1085</v>
      </c>
      <c r="K35" s="169"/>
    </row>
    <row r="36" spans="1:11" ht="18.75" customHeight="1">
      <c r="A36" s="548">
        <v>10</v>
      </c>
      <c r="B36" s="548">
        <v>703</v>
      </c>
      <c r="C36" s="555" t="s">
        <v>617</v>
      </c>
      <c r="D36" s="556" t="s">
        <v>814</v>
      </c>
      <c r="E36" s="549" t="s">
        <v>619</v>
      </c>
      <c r="F36" s="812" t="s">
        <v>990</v>
      </c>
      <c r="G36" s="782"/>
      <c r="H36" s="780"/>
      <c r="I36" s="169"/>
      <c r="J36" s="548" t="s">
        <v>1078</v>
      </c>
      <c r="K36" s="169"/>
    </row>
    <row r="37" spans="1:11" ht="18.75" customHeight="1">
      <c r="A37" s="548">
        <v>11</v>
      </c>
      <c r="B37" s="548">
        <v>708</v>
      </c>
      <c r="C37" s="552" t="s">
        <v>360</v>
      </c>
      <c r="D37" s="549" t="s">
        <v>917</v>
      </c>
      <c r="E37" s="549" t="s">
        <v>623</v>
      </c>
      <c r="F37" s="812" t="s">
        <v>990</v>
      </c>
      <c r="G37" s="782"/>
      <c r="H37" s="780"/>
      <c r="I37" s="169"/>
      <c r="J37" s="548" t="s">
        <v>1231</v>
      </c>
      <c r="K37" s="169"/>
    </row>
    <row r="38" spans="1:11" ht="18.75" customHeight="1">
      <c r="A38" s="548">
        <v>12</v>
      </c>
      <c r="B38" s="548">
        <v>709</v>
      </c>
      <c r="C38" s="552" t="s">
        <v>64</v>
      </c>
      <c r="D38" s="549" t="s">
        <v>967</v>
      </c>
      <c r="E38" s="549" t="s">
        <v>603</v>
      </c>
      <c r="F38" s="812" t="s">
        <v>990</v>
      </c>
      <c r="G38" s="782"/>
      <c r="H38" s="780"/>
      <c r="I38" s="169"/>
      <c r="J38" s="548" t="s">
        <v>1090</v>
      </c>
      <c r="K38" s="169"/>
    </row>
    <row r="39" spans="1:11" ht="18.75" customHeight="1">
      <c r="A39" s="548">
        <v>13</v>
      </c>
      <c r="B39" s="548">
        <v>710</v>
      </c>
      <c r="C39" s="552" t="s">
        <v>1068</v>
      </c>
      <c r="D39" s="549" t="s">
        <v>1069</v>
      </c>
      <c r="E39" s="549" t="s">
        <v>596</v>
      </c>
      <c r="F39" s="812" t="s">
        <v>990</v>
      </c>
      <c r="G39" s="782"/>
      <c r="H39" s="780"/>
      <c r="I39" s="169"/>
      <c r="J39" s="548" t="s">
        <v>1070</v>
      </c>
      <c r="K39" s="169"/>
    </row>
    <row r="40" spans="1:11" ht="18.75" customHeight="1">
      <c r="A40" s="548">
        <v>14</v>
      </c>
      <c r="B40" s="557">
        <v>712</v>
      </c>
      <c r="C40" s="558" t="s">
        <v>1108</v>
      </c>
      <c r="D40" s="559" t="s">
        <v>610</v>
      </c>
      <c r="E40" s="559" t="s">
        <v>1109</v>
      </c>
      <c r="F40" s="812" t="s">
        <v>990</v>
      </c>
      <c r="G40" s="782"/>
      <c r="H40" s="780"/>
      <c r="I40" s="169"/>
      <c r="J40" s="557" t="s">
        <v>1110</v>
      </c>
      <c r="K40" s="149"/>
    </row>
    <row r="41" spans="1:11" ht="18.75" customHeight="1">
      <c r="A41" s="548">
        <v>15</v>
      </c>
      <c r="B41" s="548">
        <v>714</v>
      </c>
      <c r="C41" s="552" t="s">
        <v>65</v>
      </c>
      <c r="D41" s="549" t="s">
        <v>1162</v>
      </c>
      <c r="E41" s="552" t="s">
        <v>592</v>
      </c>
      <c r="F41" s="812" t="s">
        <v>990</v>
      </c>
      <c r="G41" s="782"/>
      <c r="H41" s="780"/>
      <c r="I41" s="169"/>
      <c r="J41" s="548" t="s">
        <v>66</v>
      </c>
      <c r="K41" s="169"/>
    </row>
    <row r="44" spans="1:13" ht="12.75" customHeight="1">
      <c r="A44" s="796" t="s">
        <v>67</v>
      </c>
      <c r="B44" s="796"/>
      <c r="C44" s="796"/>
      <c r="D44" s="796"/>
      <c r="E44" s="796"/>
      <c r="F44" s="796"/>
      <c r="G44" s="796"/>
      <c r="H44" s="796"/>
      <c r="I44" s="796"/>
      <c r="J44" s="796"/>
      <c r="K44" s="796"/>
      <c r="L44" s="147"/>
      <c r="M44" s="147"/>
    </row>
    <row r="46" spans="1:11" ht="30.75" customHeight="1">
      <c r="A46" s="806" t="s">
        <v>979</v>
      </c>
      <c r="B46" s="806" t="s">
        <v>980</v>
      </c>
      <c r="C46" s="806" t="s">
        <v>586</v>
      </c>
      <c r="D46" s="806" t="s">
        <v>587</v>
      </c>
      <c r="E46" s="806" t="s">
        <v>1062</v>
      </c>
      <c r="F46" s="547" t="s">
        <v>54</v>
      </c>
      <c r="G46" s="547" t="s">
        <v>55</v>
      </c>
      <c r="H46" s="544" t="s">
        <v>1444</v>
      </c>
      <c r="I46" s="806" t="s">
        <v>1065</v>
      </c>
      <c r="J46" s="806" t="s">
        <v>1066</v>
      </c>
      <c r="K46" s="806" t="s">
        <v>56</v>
      </c>
    </row>
    <row r="47" spans="1:11" ht="13.5" customHeight="1" thickBot="1">
      <c r="A47" s="808"/>
      <c r="B47" s="808"/>
      <c r="C47" s="808"/>
      <c r="D47" s="808"/>
      <c r="E47" s="808"/>
      <c r="F47" s="150">
        <v>25</v>
      </c>
      <c r="G47" s="150">
        <v>25</v>
      </c>
      <c r="H47" s="166">
        <f aca="true" t="shared" si="1" ref="H47:H67">SUM(F47:G47)</f>
        <v>50</v>
      </c>
      <c r="I47" s="808"/>
      <c r="J47" s="808"/>
      <c r="K47" s="808"/>
    </row>
    <row r="48" spans="1:11" ht="16.5">
      <c r="A48" s="152">
        <v>1</v>
      </c>
      <c r="B48" s="575">
        <v>815</v>
      </c>
      <c r="C48" s="167" t="s">
        <v>1173</v>
      </c>
      <c r="D48" s="167" t="s">
        <v>917</v>
      </c>
      <c r="E48" s="167" t="s">
        <v>611</v>
      </c>
      <c r="F48" s="167">
        <v>25</v>
      </c>
      <c r="G48" s="167">
        <v>25</v>
      </c>
      <c r="H48" s="576">
        <f t="shared" si="1"/>
        <v>50</v>
      </c>
      <c r="I48" s="156" t="s">
        <v>988</v>
      </c>
      <c r="J48" s="167" t="s">
        <v>1140</v>
      </c>
      <c r="K48" s="577"/>
    </row>
    <row r="49" spans="1:11" ht="16.5">
      <c r="A49" s="152">
        <v>2</v>
      </c>
      <c r="B49" s="575">
        <v>813</v>
      </c>
      <c r="C49" s="167" t="s">
        <v>68</v>
      </c>
      <c r="D49" s="167" t="s">
        <v>795</v>
      </c>
      <c r="E49" s="167" t="s">
        <v>796</v>
      </c>
      <c r="F49" s="167">
        <v>25</v>
      </c>
      <c r="G49" s="167">
        <v>23</v>
      </c>
      <c r="H49" s="576">
        <f t="shared" si="1"/>
        <v>48</v>
      </c>
      <c r="I49" s="167" t="s">
        <v>989</v>
      </c>
      <c r="J49" s="167" t="s">
        <v>1181</v>
      </c>
      <c r="K49" s="577"/>
    </row>
    <row r="50" spans="1:11" ht="16.5">
      <c r="A50" s="152">
        <v>3</v>
      </c>
      <c r="B50" s="575">
        <v>804</v>
      </c>
      <c r="C50" s="167" t="s">
        <v>69</v>
      </c>
      <c r="D50" s="167" t="s">
        <v>622</v>
      </c>
      <c r="E50" s="167" t="s">
        <v>701</v>
      </c>
      <c r="F50" s="167">
        <v>23</v>
      </c>
      <c r="G50" s="167">
        <v>23</v>
      </c>
      <c r="H50" s="576">
        <f t="shared" si="1"/>
        <v>46</v>
      </c>
      <c r="I50" s="167" t="s">
        <v>989</v>
      </c>
      <c r="J50" s="167" t="s">
        <v>1146</v>
      </c>
      <c r="K50" s="577" t="s">
        <v>989</v>
      </c>
    </row>
    <row r="51" spans="1:11" ht="16.5">
      <c r="A51" s="152">
        <v>4</v>
      </c>
      <c r="B51" s="575">
        <v>802</v>
      </c>
      <c r="C51" s="167" t="s">
        <v>70</v>
      </c>
      <c r="D51" s="167" t="s">
        <v>622</v>
      </c>
      <c r="E51" s="167" t="s">
        <v>716</v>
      </c>
      <c r="F51" s="167">
        <v>24</v>
      </c>
      <c r="G51" s="167">
        <v>20</v>
      </c>
      <c r="H51" s="576">
        <f t="shared" si="1"/>
        <v>44</v>
      </c>
      <c r="I51" s="167" t="s">
        <v>989</v>
      </c>
      <c r="J51" s="167" t="s">
        <v>1144</v>
      </c>
      <c r="K51" s="577"/>
    </row>
    <row r="52" spans="1:11" ht="16.5">
      <c r="A52" s="152">
        <v>5</v>
      </c>
      <c r="B52" s="575">
        <v>818</v>
      </c>
      <c r="C52" s="578" t="s">
        <v>1152</v>
      </c>
      <c r="D52" s="578" t="s">
        <v>752</v>
      </c>
      <c r="E52" s="167" t="s">
        <v>619</v>
      </c>
      <c r="F52" s="167">
        <v>23</v>
      </c>
      <c r="G52" s="167">
        <v>15</v>
      </c>
      <c r="H52" s="576">
        <f t="shared" si="1"/>
        <v>38</v>
      </c>
      <c r="I52" s="167" t="s">
        <v>989</v>
      </c>
      <c r="J52" s="578" t="s">
        <v>1153</v>
      </c>
      <c r="K52" s="577"/>
    </row>
    <row r="53" spans="1:11" ht="16.5">
      <c r="A53" s="152">
        <v>5</v>
      </c>
      <c r="B53" s="575">
        <v>822</v>
      </c>
      <c r="C53" s="167" t="s">
        <v>1611</v>
      </c>
      <c r="D53" s="167" t="s">
        <v>1150</v>
      </c>
      <c r="E53" s="167" t="s">
        <v>592</v>
      </c>
      <c r="F53" s="167">
        <v>23</v>
      </c>
      <c r="G53" s="167">
        <v>15</v>
      </c>
      <c r="H53" s="573">
        <f t="shared" si="1"/>
        <v>38</v>
      </c>
      <c r="I53" s="167" t="s">
        <v>989</v>
      </c>
      <c r="J53" s="167" t="s">
        <v>1151</v>
      </c>
      <c r="K53" s="577"/>
    </row>
    <row r="54" spans="1:11" ht="17.25" customHeight="1">
      <c r="A54" s="159">
        <v>7</v>
      </c>
      <c r="B54" s="560">
        <v>809</v>
      </c>
      <c r="C54" s="148" t="s">
        <v>1176</v>
      </c>
      <c r="D54" s="148" t="s">
        <v>1177</v>
      </c>
      <c r="E54" s="148" t="s">
        <v>1178</v>
      </c>
      <c r="F54" s="148">
        <v>17</v>
      </c>
      <c r="G54" s="148">
        <v>19</v>
      </c>
      <c r="H54" s="546">
        <f t="shared" si="1"/>
        <v>36</v>
      </c>
      <c r="I54" s="148"/>
      <c r="J54" s="148" t="s">
        <v>1179</v>
      </c>
      <c r="K54" s="2"/>
    </row>
    <row r="55" spans="1:11" ht="16.5">
      <c r="A55" s="159">
        <v>8</v>
      </c>
      <c r="B55" s="560">
        <v>806</v>
      </c>
      <c r="C55" s="169" t="s">
        <v>1167</v>
      </c>
      <c r="D55" s="169" t="s">
        <v>877</v>
      </c>
      <c r="E55" s="169" t="s">
        <v>698</v>
      </c>
      <c r="F55" s="148">
        <v>18</v>
      </c>
      <c r="G55" s="148">
        <v>16</v>
      </c>
      <c r="H55" s="546">
        <f t="shared" si="1"/>
        <v>34</v>
      </c>
      <c r="I55" s="148"/>
      <c r="J55" s="553" t="s">
        <v>1168</v>
      </c>
      <c r="K55" s="2"/>
    </row>
    <row r="56" spans="1:11" ht="16.5">
      <c r="A56" s="159">
        <v>9</v>
      </c>
      <c r="B56" s="560">
        <v>803</v>
      </c>
      <c r="C56" s="562" t="s">
        <v>71</v>
      </c>
      <c r="D56" s="562" t="s">
        <v>622</v>
      </c>
      <c r="E56" s="148" t="s">
        <v>723</v>
      </c>
      <c r="F56" s="148">
        <v>16</v>
      </c>
      <c r="G56" s="148">
        <v>17</v>
      </c>
      <c r="H56" s="546">
        <f t="shared" si="1"/>
        <v>33</v>
      </c>
      <c r="I56" s="148"/>
      <c r="J56" s="562" t="s">
        <v>1204</v>
      </c>
      <c r="K56" s="2"/>
    </row>
    <row r="57" spans="1:11" ht="16.5">
      <c r="A57" s="159">
        <v>10</v>
      </c>
      <c r="B57" s="560">
        <v>825</v>
      </c>
      <c r="C57" s="148" t="s">
        <v>220</v>
      </c>
      <c r="D57" s="148" t="s">
        <v>221</v>
      </c>
      <c r="E57" s="148" t="s">
        <v>623</v>
      </c>
      <c r="F57" s="148">
        <v>20</v>
      </c>
      <c r="G57" s="148">
        <v>10</v>
      </c>
      <c r="H57" s="546">
        <f t="shared" si="1"/>
        <v>30</v>
      </c>
      <c r="I57" s="148"/>
      <c r="J57" s="148" t="s">
        <v>1142</v>
      </c>
      <c r="K57" s="2" t="s">
        <v>989</v>
      </c>
    </row>
    <row r="58" spans="1:11" ht="16.5">
      <c r="A58" s="159">
        <v>11</v>
      </c>
      <c r="B58" s="560">
        <v>817</v>
      </c>
      <c r="C58" s="549" t="s">
        <v>1135</v>
      </c>
      <c r="D58" s="549" t="s">
        <v>1136</v>
      </c>
      <c r="E58" s="549" t="s">
        <v>603</v>
      </c>
      <c r="F58" s="148">
        <v>13</v>
      </c>
      <c r="G58" s="148">
        <v>14</v>
      </c>
      <c r="H58" s="546">
        <f t="shared" si="1"/>
        <v>27</v>
      </c>
      <c r="I58" s="148"/>
      <c r="J58" s="549" t="s">
        <v>1134</v>
      </c>
      <c r="K58" s="2"/>
    </row>
    <row r="59" spans="1:11" ht="16.5">
      <c r="A59" s="159">
        <v>12</v>
      </c>
      <c r="B59" s="560">
        <v>812</v>
      </c>
      <c r="C59" s="562" t="s">
        <v>214</v>
      </c>
      <c r="D59" s="562" t="s">
        <v>886</v>
      </c>
      <c r="E59" s="148" t="s">
        <v>723</v>
      </c>
      <c r="F59" s="148">
        <v>13</v>
      </c>
      <c r="G59" s="148">
        <v>10</v>
      </c>
      <c r="H59" s="546">
        <f t="shared" si="1"/>
        <v>23</v>
      </c>
      <c r="I59" s="148"/>
      <c r="J59" s="562" t="s">
        <v>1204</v>
      </c>
      <c r="K59" s="2" t="s">
        <v>989</v>
      </c>
    </row>
    <row r="60" spans="1:11" ht="16.5">
      <c r="A60" s="159">
        <v>12</v>
      </c>
      <c r="B60" s="560">
        <v>824</v>
      </c>
      <c r="C60" s="148" t="s">
        <v>455</v>
      </c>
      <c r="D60" s="148" t="s">
        <v>912</v>
      </c>
      <c r="E60" s="148" t="s">
        <v>701</v>
      </c>
      <c r="F60" s="148">
        <v>8</v>
      </c>
      <c r="G60" s="148">
        <v>15</v>
      </c>
      <c r="H60" s="546">
        <f t="shared" si="1"/>
        <v>23</v>
      </c>
      <c r="I60" s="148"/>
      <c r="J60" s="148" t="s">
        <v>1146</v>
      </c>
      <c r="K60" s="2"/>
    </row>
    <row r="61" spans="1:11" ht="16.5">
      <c r="A61" s="159">
        <v>14</v>
      </c>
      <c r="B61" s="560">
        <v>816</v>
      </c>
      <c r="C61" s="148" t="s">
        <v>628</v>
      </c>
      <c r="D61" s="148" t="s">
        <v>719</v>
      </c>
      <c r="E61" s="148" t="s">
        <v>720</v>
      </c>
      <c r="F61" s="148">
        <v>7</v>
      </c>
      <c r="G61" s="148">
        <v>9</v>
      </c>
      <c r="H61" s="546">
        <f t="shared" si="1"/>
        <v>16</v>
      </c>
      <c r="I61" s="148"/>
      <c r="J61" s="148" t="s">
        <v>1076</v>
      </c>
      <c r="K61" s="563"/>
    </row>
    <row r="62" spans="1:11" ht="16.5">
      <c r="A62" s="159">
        <v>15</v>
      </c>
      <c r="B62" s="560">
        <v>801</v>
      </c>
      <c r="C62" s="148" t="s">
        <v>873</v>
      </c>
      <c r="D62" s="148" t="s">
        <v>874</v>
      </c>
      <c r="E62" s="148" t="s">
        <v>708</v>
      </c>
      <c r="F62" s="148">
        <v>14</v>
      </c>
      <c r="G62" s="148">
        <v>0</v>
      </c>
      <c r="H62" s="546">
        <f t="shared" si="1"/>
        <v>14</v>
      </c>
      <c r="I62" s="148"/>
      <c r="J62" s="148" t="s">
        <v>1185</v>
      </c>
      <c r="K62" s="2"/>
    </row>
    <row r="63" spans="1:11" ht="16.5">
      <c r="A63" s="159">
        <v>16</v>
      </c>
      <c r="B63" s="560">
        <v>820</v>
      </c>
      <c r="C63" s="148" t="s">
        <v>72</v>
      </c>
      <c r="D63" s="148" t="s">
        <v>73</v>
      </c>
      <c r="E63" s="148" t="s">
        <v>596</v>
      </c>
      <c r="F63" s="148">
        <v>4</v>
      </c>
      <c r="G63" s="148">
        <v>9</v>
      </c>
      <c r="H63" s="546">
        <f t="shared" si="1"/>
        <v>13</v>
      </c>
      <c r="I63" s="148"/>
      <c r="J63" s="148" t="s">
        <v>1070</v>
      </c>
      <c r="K63" s="2"/>
    </row>
    <row r="64" spans="1:11" ht="16.5">
      <c r="A64" s="159">
        <v>17</v>
      </c>
      <c r="B64" s="560">
        <v>805</v>
      </c>
      <c r="C64" s="148" t="s">
        <v>74</v>
      </c>
      <c r="D64" s="148" t="s">
        <v>622</v>
      </c>
      <c r="E64" s="148" t="s">
        <v>1539</v>
      </c>
      <c r="F64" s="148">
        <v>4</v>
      </c>
      <c r="G64" s="148">
        <v>5</v>
      </c>
      <c r="H64" s="546">
        <f t="shared" si="1"/>
        <v>9</v>
      </c>
      <c r="I64" s="148"/>
      <c r="J64" s="148" t="s">
        <v>75</v>
      </c>
      <c r="K64" s="2"/>
    </row>
    <row r="65" spans="1:11" ht="16.5">
      <c r="A65" s="159">
        <v>20</v>
      </c>
      <c r="B65" s="560">
        <v>814</v>
      </c>
      <c r="C65" s="148" t="s">
        <v>1605</v>
      </c>
      <c r="D65" s="148" t="s">
        <v>795</v>
      </c>
      <c r="E65" s="148" t="s">
        <v>611</v>
      </c>
      <c r="F65" s="148">
        <v>3</v>
      </c>
      <c r="G65" s="148">
        <v>5</v>
      </c>
      <c r="H65" s="546">
        <f t="shared" si="1"/>
        <v>8</v>
      </c>
      <c r="I65" s="148"/>
      <c r="J65" s="148" t="s">
        <v>1140</v>
      </c>
      <c r="K65" s="2" t="s">
        <v>989</v>
      </c>
    </row>
    <row r="66" spans="1:11" ht="16.5">
      <c r="A66" s="159">
        <v>20</v>
      </c>
      <c r="B66" s="560">
        <v>821</v>
      </c>
      <c r="C66" s="561" t="s">
        <v>76</v>
      </c>
      <c r="D66" s="561" t="s">
        <v>1302</v>
      </c>
      <c r="E66" s="148" t="s">
        <v>619</v>
      </c>
      <c r="F66" s="148">
        <v>4</v>
      </c>
      <c r="G66" s="148">
        <v>4</v>
      </c>
      <c r="H66" s="546">
        <f t="shared" si="1"/>
        <v>8</v>
      </c>
      <c r="I66" s="148"/>
      <c r="J66" s="561" t="s">
        <v>1153</v>
      </c>
      <c r="K66" s="2" t="s">
        <v>989</v>
      </c>
    </row>
    <row r="67" spans="1:11" ht="16.5" customHeight="1">
      <c r="A67" s="159">
        <v>20</v>
      </c>
      <c r="B67" s="560">
        <v>808</v>
      </c>
      <c r="C67" s="148" t="s">
        <v>1218</v>
      </c>
      <c r="D67" s="148" t="s">
        <v>618</v>
      </c>
      <c r="E67" s="148" t="s">
        <v>1194</v>
      </c>
      <c r="F67" s="148">
        <v>2</v>
      </c>
      <c r="G67" s="148">
        <v>6</v>
      </c>
      <c r="H67" s="546">
        <f t="shared" si="1"/>
        <v>8</v>
      </c>
      <c r="I67" s="148"/>
      <c r="J67" s="148" t="s">
        <v>1195</v>
      </c>
      <c r="K67" s="2"/>
    </row>
    <row r="68" spans="1:11" ht="16.5">
      <c r="A68" s="159">
        <v>21</v>
      </c>
      <c r="B68" s="560">
        <v>807</v>
      </c>
      <c r="C68" s="148" t="s">
        <v>77</v>
      </c>
      <c r="D68" s="564" t="s">
        <v>595</v>
      </c>
      <c r="E68" s="148" t="s">
        <v>694</v>
      </c>
      <c r="F68" s="815" t="s">
        <v>990</v>
      </c>
      <c r="G68" s="816"/>
      <c r="H68" s="817"/>
      <c r="I68" s="148"/>
      <c r="J68" s="148" t="s">
        <v>1170</v>
      </c>
      <c r="K68" s="2"/>
    </row>
    <row r="69" spans="1:11" ht="16.5">
      <c r="A69" s="159">
        <v>22</v>
      </c>
      <c r="B69" s="560">
        <v>810</v>
      </c>
      <c r="C69" s="148" t="s">
        <v>1610</v>
      </c>
      <c r="D69" s="148" t="s">
        <v>1165</v>
      </c>
      <c r="E69" s="148" t="s">
        <v>600</v>
      </c>
      <c r="F69" s="815" t="s">
        <v>990</v>
      </c>
      <c r="G69" s="816"/>
      <c r="H69" s="817"/>
      <c r="I69" s="148"/>
      <c r="J69" s="148" t="s">
        <v>1166</v>
      </c>
      <c r="K69" s="2"/>
    </row>
    <row r="70" spans="1:11" ht="16.5">
      <c r="A70" s="159">
        <v>23</v>
      </c>
      <c r="B70" s="560">
        <v>811</v>
      </c>
      <c r="C70" s="148" t="s">
        <v>1147</v>
      </c>
      <c r="D70" s="148" t="s">
        <v>1148</v>
      </c>
      <c r="E70" s="148" t="s">
        <v>615</v>
      </c>
      <c r="F70" s="815" t="s">
        <v>990</v>
      </c>
      <c r="G70" s="816"/>
      <c r="H70" s="817"/>
      <c r="I70" s="148"/>
      <c r="J70" s="148" t="s">
        <v>1100</v>
      </c>
      <c r="K70" s="2"/>
    </row>
    <row r="71" spans="1:11" ht="16.5">
      <c r="A71" s="159">
        <v>24</v>
      </c>
      <c r="B71" s="560">
        <v>819</v>
      </c>
      <c r="C71" s="148" t="s">
        <v>164</v>
      </c>
      <c r="D71" s="148" t="s">
        <v>788</v>
      </c>
      <c r="E71" s="148" t="s">
        <v>623</v>
      </c>
      <c r="F71" s="815" t="s">
        <v>990</v>
      </c>
      <c r="G71" s="816"/>
      <c r="H71" s="817"/>
      <c r="I71" s="148"/>
      <c r="J71" s="148" t="s">
        <v>1142</v>
      </c>
      <c r="K71" s="2"/>
    </row>
    <row r="72" spans="1:11" ht="16.5">
      <c r="A72" s="159">
        <v>25</v>
      </c>
      <c r="B72" s="560">
        <v>823</v>
      </c>
      <c r="C72" s="148" t="s">
        <v>1198</v>
      </c>
      <c r="D72" s="148" t="s">
        <v>741</v>
      </c>
      <c r="E72" s="148" t="s">
        <v>789</v>
      </c>
      <c r="F72" s="815" t="s">
        <v>990</v>
      </c>
      <c r="G72" s="816"/>
      <c r="H72" s="817"/>
      <c r="I72" s="148"/>
      <c r="J72" s="148" t="s">
        <v>1199</v>
      </c>
      <c r="K72" s="2"/>
    </row>
    <row r="75" spans="1:11" ht="12.75" customHeight="1">
      <c r="A75" s="796" t="s">
        <v>78</v>
      </c>
      <c r="B75" s="796"/>
      <c r="C75" s="796"/>
      <c r="D75" s="796"/>
      <c r="E75" s="796"/>
      <c r="F75" s="796"/>
      <c r="G75" s="796"/>
      <c r="H75" s="796"/>
      <c r="I75" s="796"/>
      <c r="J75" s="796"/>
      <c r="K75" s="796"/>
    </row>
    <row r="77" spans="1:11" ht="41.25" customHeight="1">
      <c r="A77" s="806" t="s">
        <v>979</v>
      </c>
      <c r="B77" s="806" t="s">
        <v>980</v>
      </c>
      <c r="C77" s="806" t="s">
        <v>586</v>
      </c>
      <c r="D77" s="806" t="s">
        <v>587</v>
      </c>
      <c r="E77" s="806" t="s">
        <v>1062</v>
      </c>
      <c r="F77" s="169" t="s">
        <v>79</v>
      </c>
      <c r="G77" s="169" t="s">
        <v>80</v>
      </c>
      <c r="H77" s="544" t="s">
        <v>1444</v>
      </c>
      <c r="I77" s="806" t="s">
        <v>1065</v>
      </c>
      <c r="J77" s="806" t="s">
        <v>1066</v>
      </c>
      <c r="K77" s="806" t="s">
        <v>56</v>
      </c>
    </row>
    <row r="78" spans="1:11" ht="18" customHeight="1" thickBot="1">
      <c r="A78" s="808"/>
      <c r="B78" s="808"/>
      <c r="C78" s="808"/>
      <c r="D78" s="808"/>
      <c r="E78" s="808"/>
      <c r="F78" s="150">
        <v>70</v>
      </c>
      <c r="G78" s="150">
        <v>30</v>
      </c>
      <c r="H78" s="166">
        <f>SUM(F78:G78)</f>
        <v>100</v>
      </c>
      <c r="I78" s="808"/>
      <c r="J78" s="808"/>
      <c r="K78" s="808"/>
    </row>
    <row r="79" spans="1:11" ht="16.5">
      <c r="A79" s="152">
        <v>1</v>
      </c>
      <c r="B79" s="575">
        <v>915</v>
      </c>
      <c r="C79" s="579" t="s">
        <v>1220</v>
      </c>
      <c r="D79" s="579" t="s">
        <v>606</v>
      </c>
      <c r="E79" s="570" t="s">
        <v>619</v>
      </c>
      <c r="F79" s="580">
        <v>48</v>
      </c>
      <c r="G79" s="580">
        <v>28</v>
      </c>
      <c r="H79" s="572">
        <f aca="true" t="shared" si="2" ref="H79:H97">SUM(F79:G79)</f>
        <v>76</v>
      </c>
      <c r="I79" s="581" t="s">
        <v>988</v>
      </c>
      <c r="J79" s="579" t="s">
        <v>1210</v>
      </c>
      <c r="K79" s="582"/>
    </row>
    <row r="80" spans="1:11" ht="16.5">
      <c r="A80" s="152">
        <v>2</v>
      </c>
      <c r="B80" s="575">
        <v>903</v>
      </c>
      <c r="C80" s="570" t="s">
        <v>81</v>
      </c>
      <c r="D80" s="570" t="s">
        <v>599</v>
      </c>
      <c r="E80" s="570" t="s">
        <v>716</v>
      </c>
      <c r="F80" s="167">
        <v>67</v>
      </c>
      <c r="G80" s="167">
        <v>0</v>
      </c>
      <c r="H80" s="573">
        <f t="shared" si="2"/>
        <v>67</v>
      </c>
      <c r="I80" s="581" t="s">
        <v>989</v>
      </c>
      <c r="J80" s="570" t="s">
        <v>1085</v>
      </c>
      <c r="K80" s="582" t="s">
        <v>989</v>
      </c>
    </row>
    <row r="81" spans="1:11" ht="16.5">
      <c r="A81" s="152">
        <v>3</v>
      </c>
      <c r="B81" s="575">
        <v>921</v>
      </c>
      <c r="C81" s="579" t="s">
        <v>1707</v>
      </c>
      <c r="D81" s="579" t="s">
        <v>1104</v>
      </c>
      <c r="E81" s="570" t="s">
        <v>619</v>
      </c>
      <c r="F81" s="167">
        <v>37</v>
      </c>
      <c r="G81" s="167">
        <v>13</v>
      </c>
      <c r="H81" s="573">
        <f t="shared" si="2"/>
        <v>50</v>
      </c>
      <c r="I81" s="581" t="s">
        <v>989</v>
      </c>
      <c r="J81" s="579" t="s">
        <v>1210</v>
      </c>
      <c r="K81" s="582" t="s">
        <v>989</v>
      </c>
    </row>
    <row r="82" spans="1:11" ht="16.5">
      <c r="A82" s="152">
        <v>4</v>
      </c>
      <c r="B82" s="575">
        <v>913</v>
      </c>
      <c r="C82" s="570" t="s">
        <v>82</v>
      </c>
      <c r="D82" s="570" t="s">
        <v>752</v>
      </c>
      <c r="E82" s="570" t="s">
        <v>592</v>
      </c>
      <c r="F82" s="167">
        <v>36</v>
      </c>
      <c r="G82" s="167">
        <v>13</v>
      </c>
      <c r="H82" s="573">
        <f t="shared" si="2"/>
        <v>49</v>
      </c>
      <c r="I82" s="581" t="s">
        <v>989</v>
      </c>
      <c r="J82" s="570" t="s">
        <v>1098</v>
      </c>
      <c r="K82" s="582"/>
    </row>
    <row r="83" spans="1:11" ht="16.5">
      <c r="A83" s="159">
        <v>5</v>
      </c>
      <c r="B83" s="560">
        <v>912</v>
      </c>
      <c r="C83" s="549" t="s">
        <v>1232</v>
      </c>
      <c r="D83" s="549" t="s">
        <v>1121</v>
      </c>
      <c r="E83" s="549" t="s">
        <v>698</v>
      </c>
      <c r="F83" s="148">
        <v>42</v>
      </c>
      <c r="G83" s="148">
        <v>1</v>
      </c>
      <c r="H83" s="544">
        <f t="shared" si="2"/>
        <v>43</v>
      </c>
      <c r="I83" s="545"/>
      <c r="J83" s="552" t="s">
        <v>1233</v>
      </c>
      <c r="K83" s="559"/>
    </row>
    <row r="84" spans="1:11" ht="16.5">
      <c r="A84" s="159">
        <v>6</v>
      </c>
      <c r="B84" s="560">
        <v>907</v>
      </c>
      <c r="C84" s="550" t="s">
        <v>1211</v>
      </c>
      <c r="D84" s="550" t="s">
        <v>1212</v>
      </c>
      <c r="E84" s="549" t="s">
        <v>723</v>
      </c>
      <c r="F84" s="148">
        <v>35</v>
      </c>
      <c r="G84" s="148">
        <v>5</v>
      </c>
      <c r="H84" s="544">
        <f t="shared" si="2"/>
        <v>40</v>
      </c>
      <c r="I84" s="545"/>
      <c r="J84" s="550" t="s">
        <v>1204</v>
      </c>
      <c r="K84" s="559"/>
    </row>
    <row r="85" spans="1:11" ht="16.5">
      <c r="A85" s="159">
        <v>7</v>
      </c>
      <c r="B85" s="560">
        <v>919</v>
      </c>
      <c r="C85" s="549" t="s">
        <v>83</v>
      </c>
      <c r="D85" s="549" t="s">
        <v>804</v>
      </c>
      <c r="E85" s="549" t="s">
        <v>1178</v>
      </c>
      <c r="F85" s="148">
        <v>34</v>
      </c>
      <c r="G85" s="148">
        <v>0</v>
      </c>
      <c r="H85" s="544">
        <f t="shared" si="2"/>
        <v>34</v>
      </c>
      <c r="I85" s="545"/>
      <c r="J85" s="549" t="s">
        <v>1179</v>
      </c>
      <c r="K85" s="559"/>
    </row>
    <row r="86" spans="1:11" ht="16.5">
      <c r="A86" s="159">
        <v>8</v>
      </c>
      <c r="B86" s="560">
        <v>902</v>
      </c>
      <c r="C86" s="549" t="s">
        <v>531</v>
      </c>
      <c r="D86" s="549" t="s">
        <v>814</v>
      </c>
      <c r="E86" s="549" t="s">
        <v>596</v>
      </c>
      <c r="F86" s="148">
        <v>32</v>
      </c>
      <c r="G86" s="148">
        <v>0</v>
      </c>
      <c r="H86" s="544">
        <f t="shared" si="2"/>
        <v>32</v>
      </c>
      <c r="I86" s="545"/>
      <c r="J86" s="559" t="s">
        <v>1157</v>
      </c>
      <c r="K86" s="559"/>
    </row>
    <row r="87" spans="1:11" ht="16.5">
      <c r="A87" s="159">
        <v>8</v>
      </c>
      <c r="B87" s="560">
        <v>908</v>
      </c>
      <c r="C87" s="549" t="s">
        <v>84</v>
      </c>
      <c r="D87" s="549" t="s">
        <v>795</v>
      </c>
      <c r="E87" s="549" t="s">
        <v>611</v>
      </c>
      <c r="F87" s="148">
        <v>31</v>
      </c>
      <c r="G87" s="148">
        <v>1</v>
      </c>
      <c r="H87" s="544">
        <f t="shared" si="2"/>
        <v>32</v>
      </c>
      <c r="I87" s="545"/>
      <c r="J87" s="549" t="s">
        <v>1087</v>
      </c>
      <c r="K87" s="559"/>
    </row>
    <row r="88" spans="1:11" ht="16.5">
      <c r="A88" s="159">
        <v>8</v>
      </c>
      <c r="B88" s="560">
        <v>909</v>
      </c>
      <c r="C88" s="549" t="s">
        <v>1247</v>
      </c>
      <c r="D88" s="549" t="s">
        <v>795</v>
      </c>
      <c r="E88" s="549" t="s">
        <v>694</v>
      </c>
      <c r="F88" s="148">
        <v>31</v>
      </c>
      <c r="G88" s="148">
        <v>1</v>
      </c>
      <c r="H88" s="544">
        <f t="shared" si="2"/>
        <v>32</v>
      </c>
      <c r="I88" s="545"/>
      <c r="J88" s="549" t="s">
        <v>1248</v>
      </c>
      <c r="K88" s="559" t="s">
        <v>989</v>
      </c>
    </row>
    <row r="89" spans="1:11" ht="16.5">
      <c r="A89" s="159">
        <v>11</v>
      </c>
      <c r="B89" s="560">
        <v>904</v>
      </c>
      <c r="C89" s="549" t="s">
        <v>85</v>
      </c>
      <c r="D89" s="549" t="s">
        <v>599</v>
      </c>
      <c r="E89" s="549" t="s">
        <v>603</v>
      </c>
      <c r="F89" s="148">
        <v>21</v>
      </c>
      <c r="G89" s="148">
        <v>10</v>
      </c>
      <c r="H89" s="544">
        <f t="shared" si="2"/>
        <v>31</v>
      </c>
      <c r="I89" s="545"/>
      <c r="J89" s="549" t="s">
        <v>1090</v>
      </c>
      <c r="K89" s="559"/>
    </row>
    <row r="90" spans="1:11" ht="16.5">
      <c r="A90" s="159">
        <v>12</v>
      </c>
      <c r="B90" s="560">
        <v>917</v>
      </c>
      <c r="C90" s="552" t="s">
        <v>86</v>
      </c>
      <c r="D90" s="552" t="s">
        <v>868</v>
      </c>
      <c r="E90" s="552" t="s">
        <v>1178</v>
      </c>
      <c r="F90" s="148">
        <v>25</v>
      </c>
      <c r="G90" s="148">
        <v>5</v>
      </c>
      <c r="H90" s="544">
        <f t="shared" si="2"/>
        <v>30</v>
      </c>
      <c r="I90" s="545"/>
      <c r="J90" s="552" t="s">
        <v>1179</v>
      </c>
      <c r="K90" s="559"/>
    </row>
    <row r="91" spans="1:11" ht="16.5">
      <c r="A91" s="159">
        <v>12</v>
      </c>
      <c r="B91" s="560">
        <v>918</v>
      </c>
      <c r="C91" s="549" t="s">
        <v>87</v>
      </c>
      <c r="D91" s="549" t="s">
        <v>804</v>
      </c>
      <c r="E91" s="549" t="s">
        <v>600</v>
      </c>
      <c r="F91" s="148">
        <v>29</v>
      </c>
      <c r="G91" s="148">
        <v>1</v>
      </c>
      <c r="H91" s="544">
        <f t="shared" si="2"/>
        <v>30</v>
      </c>
      <c r="I91" s="545"/>
      <c r="J91" s="549" t="s">
        <v>1083</v>
      </c>
      <c r="K91" s="559"/>
    </row>
    <row r="92" spans="1:11" ht="16.5">
      <c r="A92" s="159">
        <v>14</v>
      </c>
      <c r="B92" s="560">
        <v>922</v>
      </c>
      <c r="C92" s="549" t="s">
        <v>1591</v>
      </c>
      <c r="D92" s="549" t="s">
        <v>1104</v>
      </c>
      <c r="E92" s="549" t="s">
        <v>701</v>
      </c>
      <c r="F92" s="148">
        <v>24</v>
      </c>
      <c r="G92" s="148">
        <v>5</v>
      </c>
      <c r="H92" s="544">
        <f t="shared" si="2"/>
        <v>29</v>
      </c>
      <c r="I92" s="545"/>
      <c r="J92" s="549" t="s">
        <v>1244</v>
      </c>
      <c r="K92" s="559" t="s">
        <v>989</v>
      </c>
    </row>
    <row r="93" spans="1:11" ht="16.5">
      <c r="A93" s="159">
        <v>15</v>
      </c>
      <c r="B93" s="560">
        <v>901</v>
      </c>
      <c r="C93" s="549" t="s">
        <v>1205</v>
      </c>
      <c r="D93" s="549" t="s">
        <v>1206</v>
      </c>
      <c r="E93" s="549" t="s">
        <v>720</v>
      </c>
      <c r="F93" s="148">
        <v>22</v>
      </c>
      <c r="G93" s="148">
        <v>1</v>
      </c>
      <c r="H93" s="544">
        <f t="shared" si="2"/>
        <v>23</v>
      </c>
      <c r="I93" s="545"/>
      <c r="J93" s="549" t="s">
        <v>1207</v>
      </c>
      <c r="K93" s="559"/>
    </row>
    <row r="94" spans="1:11" ht="16.5">
      <c r="A94" s="159">
        <v>16</v>
      </c>
      <c r="B94" s="560">
        <v>916</v>
      </c>
      <c r="C94" s="549" t="s">
        <v>1459</v>
      </c>
      <c r="D94" s="549" t="s">
        <v>931</v>
      </c>
      <c r="E94" s="549" t="s">
        <v>834</v>
      </c>
      <c r="F94" s="148">
        <v>19</v>
      </c>
      <c r="G94" s="148">
        <v>2</v>
      </c>
      <c r="H94" s="544">
        <f t="shared" si="2"/>
        <v>21</v>
      </c>
      <c r="I94" s="545"/>
      <c r="J94" s="549" t="s">
        <v>1191</v>
      </c>
      <c r="K94" s="559"/>
    </row>
    <row r="95" spans="1:11" ht="16.5">
      <c r="A95" s="159">
        <v>17</v>
      </c>
      <c r="B95" s="560">
        <v>920</v>
      </c>
      <c r="C95" s="550" t="s">
        <v>88</v>
      </c>
      <c r="D95" s="550" t="s">
        <v>89</v>
      </c>
      <c r="E95" s="549" t="s">
        <v>723</v>
      </c>
      <c r="F95" s="148">
        <v>4</v>
      </c>
      <c r="G95" s="148">
        <v>14</v>
      </c>
      <c r="H95" s="544">
        <f t="shared" si="2"/>
        <v>18</v>
      </c>
      <c r="I95" s="545"/>
      <c r="J95" s="550" t="s">
        <v>1204</v>
      </c>
      <c r="K95" s="559" t="s">
        <v>989</v>
      </c>
    </row>
    <row r="96" spans="1:11" ht="16.5">
      <c r="A96" s="159">
        <v>18</v>
      </c>
      <c r="B96" s="560">
        <v>911</v>
      </c>
      <c r="C96" s="549" t="s">
        <v>393</v>
      </c>
      <c r="D96" s="549" t="s">
        <v>1230</v>
      </c>
      <c r="E96" s="549" t="s">
        <v>698</v>
      </c>
      <c r="F96" s="148">
        <v>14</v>
      </c>
      <c r="G96" s="148">
        <v>1</v>
      </c>
      <c r="H96" s="544">
        <f t="shared" si="2"/>
        <v>15</v>
      </c>
      <c r="I96" s="545"/>
      <c r="J96" s="552" t="s">
        <v>1233</v>
      </c>
      <c r="K96" s="559" t="s">
        <v>988</v>
      </c>
    </row>
    <row r="97" spans="1:11" ht="16.5">
      <c r="A97" s="159">
        <v>19</v>
      </c>
      <c r="B97" s="560">
        <v>910</v>
      </c>
      <c r="C97" s="549" t="s">
        <v>964</v>
      </c>
      <c r="D97" s="549" t="s">
        <v>860</v>
      </c>
      <c r="E97" s="549" t="s">
        <v>623</v>
      </c>
      <c r="F97" s="148">
        <v>4</v>
      </c>
      <c r="G97" s="148">
        <v>0</v>
      </c>
      <c r="H97" s="544">
        <f t="shared" si="2"/>
        <v>4</v>
      </c>
      <c r="I97" s="545"/>
      <c r="J97" s="549" t="s">
        <v>1231</v>
      </c>
      <c r="K97" s="559"/>
    </row>
    <row r="98" spans="1:11" ht="16.5">
      <c r="A98" s="159">
        <v>20</v>
      </c>
      <c r="B98" s="560">
        <v>905</v>
      </c>
      <c r="C98" s="549" t="s">
        <v>90</v>
      </c>
      <c r="D98" s="549" t="s">
        <v>599</v>
      </c>
      <c r="E98" s="549" t="s">
        <v>607</v>
      </c>
      <c r="F98" s="798" t="s">
        <v>990</v>
      </c>
      <c r="G98" s="799"/>
      <c r="H98" s="800"/>
      <c r="I98" s="545"/>
      <c r="J98" s="549" t="s">
        <v>1219</v>
      </c>
      <c r="K98" s="559"/>
    </row>
    <row r="99" spans="1:11" ht="16.5">
      <c r="A99" s="159">
        <v>21</v>
      </c>
      <c r="B99" s="560">
        <v>906</v>
      </c>
      <c r="C99" s="549" t="s">
        <v>1565</v>
      </c>
      <c r="D99" s="549" t="s">
        <v>1177</v>
      </c>
      <c r="E99" s="549" t="s">
        <v>694</v>
      </c>
      <c r="F99" s="798" t="s">
        <v>990</v>
      </c>
      <c r="G99" s="799"/>
      <c r="H99" s="800"/>
      <c r="I99" s="545"/>
      <c r="J99" s="549" t="s">
        <v>1248</v>
      </c>
      <c r="K99" s="559"/>
    </row>
    <row r="100" spans="1:11" ht="16.5">
      <c r="A100" s="159">
        <v>22</v>
      </c>
      <c r="B100" s="560">
        <v>914</v>
      </c>
      <c r="C100" s="549" t="s">
        <v>91</v>
      </c>
      <c r="D100" s="549" t="s">
        <v>715</v>
      </c>
      <c r="E100" s="549" t="s">
        <v>701</v>
      </c>
      <c r="F100" s="798" t="s">
        <v>990</v>
      </c>
      <c r="G100" s="799"/>
      <c r="H100" s="800"/>
      <c r="I100" s="545"/>
      <c r="J100" s="549" t="s">
        <v>1244</v>
      </c>
      <c r="K100" s="549"/>
    </row>
    <row r="101" spans="1:11" ht="16.5">
      <c r="A101" s="565"/>
      <c r="B101" s="566"/>
      <c r="C101" s="567"/>
      <c r="D101" s="567"/>
      <c r="E101" s="567"/>
      <c r="F101" s="568"/>
      <c r="G101" s="568"/>
      <c r="H101" s="568"/>
      <c r="I101" s="568"/>
      <c r="J101" s="567"/>
      <c r="K101" s="567"/>
    </row>
    <row r="102" spans="1:11" ht="16.5">
      <c r="A102" s="565"/>
      <c r="B102" s="566"/>
      <c r="C102" s="567"/>
      <c r="D102" s="567"/>
      <c r="E102" s="567"/>
      <c r="F102" s="568"/>
      <c r="G102" s="568"/>
      <c r="H102" s="568"/>
      <c r="I102" s="568"/>
      <c r="J102" s="567"/>
      <c r="K102" s="567"/>
    </row>
    <row r="104" spans="1:11" ht="12.75" customHeight="1">
      <c r="A104" s="796" t="s">
        <v>94</v>
      </c>
      <c r="B104" s="796"/>
      <c r="C104" s="796"/>
      <c r="D104" s="796"/>
      <c r="E104" s="796"/>
      <c r="F104" s="796"/>
      <c r="G104" s="796"/>
      <c r="H104" s="796"/>
      <c r="I104" s="796"/>
      <c r="J104" s="796"/>
      <c r="K104" s="796"/>
    </row>
    <row r="106" spans="1:11" ht="33" customHeight="1">
      <c r="A106" s="806" t="s">
        <v>979</v>
      </c>
      <c r="B106" s="806" t="s">
        <v>980</v>
      </c>
      <c r="C106" s="806" t="s">
        <v>586</v>
      </c>
      <c r="D106" s="806" t="s">
        <v>587</v>
      </c>
      <c r="E106" s="806" t="s">
        <v>1062</v>
      </c>
      <c r="F106" s="169" t="s">
        <v>79</v>
      </c>
      <c r="G106" s="169" t="s">
        <v>80</v>
      </c>
      <c r="H106" s="544" t="s">
        <v>1444</v>
      </c>
      <c r="I106" s="806" t="s">
        <v>1065</v>
      </c>
      <c r="J106" s="806" t="s">
        <v>1066</v>
      </c>
      <c r="K106" s="806" t="s">
        <v>56</v>
      </c>
    </row>
    <row r="107" spans="1:11" ht="15" customHeight="1" thickBot="1">
      <c r="A107" s="808"/>
      <c r="B107" s="808"/>
      <c r="C107" s="808"/>
      <c r="D107" s="808"/>
      <c r="E107" s="808"/>
      <c r="F107" s="150">
        <v>70</v>
      </c>
      <c r="G107" s="150">
        <v>30</v>
      </c>
      <c r="H107" s="166">
        <f aca="true" t="shared" si="3" ref="H107:H126">SUM(F107:G107)</f>
        <v>100</v>
      </c>
      <c r="I107" s="808"/>
      <c r="J107" s="808"/>
      <c r="K107" s="808"/>
    </row>
    <row r="108" spans="1:11" ht="16.5">
      <c r="A108" s="152">
        <v>1</v>
      </c>
      <c r="B108" s="575">
        <v>1005</v>
      </c>
      <c r="C108" s="575" t="s">
        <v>1259</v>
      </c>
      <c r="D108" s="575" t="s">
        <v>814</v>
      </c>
      <c r="E108" s="570" t="s">
        <v>619</v>
      </c>
      <c r="F108" s="580">
        <v>48</v>
      </c>
      <c r="G108" s="580">
        <v>23</v>
      </c>
      <c r="H108" s="572">
        <f t="shared" si="3"/>
        <v>71</v>
      </c>
      <c r="I108" s="581" t="s">
        <v>988</v>
      </c>
      <c r="J108" s="570" t="s">
        <v>1153</v>
      </c>
      <c r="K108" s="570" t="s">
        <v>989</v>
      </c>
    </row>
    <row r="109" spans="1:11" ht="16.5">
      <c r="A109" s="152">
        <v>2</v>
      </c>
      <c r="B109" s="575">
        <v>1016</v>
      </c>
      <c r="C109" s="575" t="s">
        <v>1256</v>
      </c>
      <c r="D109" s="575" t="s">
        <v>1257</v>
      </c>
      <c r="E109" s="570" t="s">
        <v>611</v>
      </c>
      <c r="F109" s="167">
        <v>50</v>
      </c>
      <c r="G109" s="167">
        <v>15</v>
      </c>
      <c r="H109" s="573">
        <f t="shared" si="3"/>
        <v>65</v>
      </c>
      <c r="I109" s="581" t="s">
        <v>989</v>
      </c>
      <c r="J109" s="570" t="s">
        <v>1258</v>
      </c>
      <c r="K109" s="570" t="s">
        <v>989</v>
      </c>
    </row>
    <row r="110" spans="1:11" ht="16.5">
      <c r="A110" s="152">
        <v>3</v>
      </c>
      <c r="B110" s="575">
        <v>1003</v>
      </c>
      <c r="C110" s="575" t="s">
        <v>95</v>
      </c>
      <c r="D110" s="575" t="s">
        <v>1206</v>
      </c>
      <c r="E110" s="570" t="s">
        <v>701</v>
      </c>
      <c r="F110" s="167">
        <v>41</v>
      </c>
      <c r="G110" s="167">
        <v>19</v>
      </c>
      <c r="H110" s="573">
        <f t="shared" si="3"/>
        <v>60</v>
      </c>
      <c r="I110" s="581" t="s">
        <v>989</v>
      </c>
      <c r="J110" s="579" t="s">
        <v>1266</v>
      </c>
      <c r="K110" s="570"/>
    </row>
    <row r="111" spans="1:11" ht="16.5">
      <c r="A111" s="152">
        <v>4</v>
      </c>
      <c r="B111" s="575">
        <v>1002</v>
      </c>
      <c r="C111" s="575" t="s">
        <v>1451</v>
      </c>
      <c r="D111" s="575" t="s">
        <v>1206</v>
      </c>
      <c r="E111" s="570" t="s">
        <v>596</v>
      </c>
      <c r="F111" s="167">
        <v>43</v>
      </c>
      <c r="G111" s="167">
        <v>15</v>
      </c>
      <c r="H111" s="573">
        <f t="shared" si="3"/>
        <v>58</v>
      </c>
      <c r="I111" s="581" t="s">
        <v>989</v>
      </c>
      <c r="J111" s="570" t="s">
        <v>1254</v>
      </c>
      <c r="K111" s="570"/>
    </row>
    <row r="112" spans="1:11" ht="16.5" customHeight="1">
      <c r="A112" s="152">
        <v>5</v>
      </c>
      <c r="B112" s="575">
        <v>1008</v>
      </c>
      <c r="C112" s="575" t="s">
        <v>1255</v>
      </c>
      <c r="D112" s="575" t="s">
        <v>595</v>
      </c>
      <c r="E112" s="570" t="s">
        <v>619</v>
      </c>
      <c r="F112" s="167">
        <v>34</v>
      </c>
      <c r="G112" s="167">
        <v>23</v>
      </c>
      <c r="H112" s="573">
        <f t="shared" si="3"/>
        <v>57</v>
      </c>
      <c r="I112" s="581" t="s">
        <v>989</v>
      </c>
      <c r="J112" s="570" t="s">
        <v>1153</v>
      </c>
      <c r="K112" s="570" t="s">
        <v>988</v>
      </c>
    </row>
    <row r="113" spans="1:11" ht="18" customHeight="1">
      <c r="A113" s="159">
        <v>6</v>
      </c>
      <c r="B113" s="560">
        <v>1009</v>
      </c>
      <c r="C113" s="560" t="s">
        <v>1263</v>
      </c>
      <c r="D113" s="560" t="s">
        <v>795</v>
      </c>
      <c r="E113" s="549" t="s">
        <v>600</v>
      </c>
      <c r="F113" s="148">
        <v>40</v>
      </c>
      <c r="G113" s="148">
        <v>13</v>
      </c>
      <c r="H113" s="544">
        <f t="shared" si="3"/>
        <v>53</v>
      </c>
      <c r="I113" s="545"/>
      <c r="J113" s="549" t="s">
        <v>1239</v>
      </c>
      <c r="K113" s="549"/>
    </row>
    <row r="114" spans="1:11" ht="16.5">
      <c r="A114" s="159">
        <v>7</v>
      </c>
      <c r="B114" s="560">
        <v>1006</v>
      </c>
      <c r="C114" s="560" t="s">
        <v>96</v>
      </c>
      <c r="D114" s="560" t="s">
        <v>622</v>
      </c>
      <c r="E114" s="549" t="s">
        <v>716</v>
      </c>
      <c r="F114" s="148">
        <v>42</v>
      </c>
      <c r="G114" s="148">
        <v>8</v>
      </c>
      <c r="H114" s="544">
        <f t="shared" si="3"/>
        <v>50</v>
      </c>
      <c r="I114" s="545"/>
      <c r="J114" s="550" t="s">
        <v>1085</v>
      </c>
      <c r="K114" s="549"/>
    </row>
    <row r="115" spans="1:11" ht="16.5">
      <c r="A115" s="159">
        <v>8</v>
      </c>
      <c r="B115" s="560">
        <v>1007</v>
      </c>
      <c r="C115" s="560" t="s">
        <v>97</v>
      </c>
      <c r="D115" s="560" t="s">
        <v>595</v>
      </c>
      <c r="E115" s="549" t="s">
        <v>615</v>
      </c>
      <c r="F115" s="148">
        <v>32</v>
      </c>
      <c r="G115" s="148">
        <v>17</v>
      </c>
      <c r="H115" s="544">
        <f t="shared" si="3"/>
        <v>49</v>
      </c>
      <c r="I115" s="545"/>
      <c r="J115" s="559" t="s">
        <v>1216</v>
      </c>
      <c r="K115" s="549"/>
    </row>
    <row r="116" spans="1:11" ht="16.5">
      <c r="A116" s="159">
        <v>9</v>
      </c>
      <c r="B116" s="560">
        <v>1001</v>
      </c>
      <c r="C116" s="560" t="s">
        <v>98</v>
      </c>
      <c r="D116" s="560" t="s">
        <v>874</v>
      </c>
      <c r="E116" s="549" t="s">
        <v>720</v>
      </c>
      <c r="F116" s="148">
        <v>35</v>
      </c>
      <c r="G116" s="148">
        <v>11</v>
      </c>
      <c r="H116" s="544">
        <f t="shared" si="3"/>
        <v>46</v>
      </c>
      <c r="I116" s="545"/>
      <c r="J116" s="556" t="s">
        <v>1076</v>
      </c>
      <c r="K116" s="549"/>
    </row>
    <row r="117" spans="1:11" ht="16.5">
      <c r="A117" s="159">
        <v>9</v>
      </c>
      <c r="B117" s="560">
        <v>1004</v>
      </c>
      <c r="C117" s="560" t="s">
        <v>99</v>
      </c>
      <c r="D117" s="560" t="s">
        <v>100</v>
      </c>
      <c r="E117" s="552" t="s">
        <v>603</v>
      </c>
      <c r="F117" s="148">
        <v>31</v>
      </c>
      <c r="G117" s="148">
        <v>15</v>
      </c>
      <c r="H117" s="544">
        <f t="shared" si="3"/>
        <v>46</v>
      </c>
      <c r="I117" s="545"/>
      <c r="J117" s="549" t="s">
        <v>1134</v>
      </c>
      <c r="K117" s="549"/>
    </row>
    <row r="118" spans="1:11" ht="16.5">
      <c r="A118" s="159">
        <v>11</v>
      </c>
      <c r="B118" s="560">
        <v>1014</v>
      </c>
      <c r="C118" s="560" t="s">
        <v>60</v>
      </c>
      <c r="D118" s="560" t="s">
        <v>752</v>
      </c>
      <c r="E118" s="549" t="s">
        <v>698</v>
      </c>
      <c r="F118" s="148">
        <v>30</v>
      </c>
      <c r="G118" s="148">
        <v>14</v>
      </c>
      <c r="H118" s="544">
        <f t="shared" si="3"/>
        <v>44</v>
      </c>
      <c r="I118" s="545"/>
      <c r="J118" s="549" t="s">
        <v>1080</v>
      </c>
      <c r="K118" s="549"/>
    </row>
    <row r="119" spans="1:11" ht="16.5">
      <c r="A119" s="159">
        <v>12</v>
      </c>
      <c r="B119" s="560">
        <v>1013</v>
      </c>
      <c r="C119" s="560" t="s">
        <v>101</v>
      </c>
      <c r="D119" s="560" t="s">
        <v>749</v>
      </c>
      <c r="E119" s="549" t="s">
        <v>623</v>
      </c>
      <c r="F119" s="148">
        <v>27</v>
      </c>
      <c r="G119" s="148">
        <v>13</v>
      </c>
      <c r="H119" s="544">
        <f t="shared" si="3"/>
        <v>40</v>
      </c>
      <c r="I119" s="545"/>
      <c r="J119" s="549" t="s">
        <v>1142</v>
      </c>
      <c r="K119" s="549" t="s">
        <v>989</v>
      </c>
    </row>
    <row r="120" spans="1:11" ht="16.5">
      <c r="A120" s="159">
        <v>13</v>
      </c>
      <c r="B120" s="560">
        <v>1011</v>
      </c>
      <c r="C120" s="560" t="s">
        <v>1589</v>
      </c>
      <c r="D120" s="560" t="s">
        <v>1632</v>
      </c>
      <c r="E120" s="549" t="s">
        <v>611</v>
      </c>
      <c r="F120" s="148">
        <v>25</v>
      </c>
      <c r="G120" s="148">
        <v>13</v>
      </c>
      <c r="H120" s="544">
        <f t="shared" si="3"/>
        <v>38</v>
      </c>
      <c r="I120" s="545"/>
      <c r="J120" s="549" t="s">
        <v>1258</v>
      </c>
      <c r="K120" s="549"/>
    </row>
    <row r="121" spans="1:11" ht="16.5">
      <c r="A121" s="159">
        <v>14</v>
      </c>
      <c r="B121" s="560">
        <v>1010</v>
      </c>
      <c r="C121" s="560" t="s">
        <v>102</v>
      </c>
      <c r="D121" s="560" t="s">
        <v>795</v>
      </c>
      <c r="E121" s="549" t="s">
        <v>623</v>
      </c>
      <c r="F121" s="148">
        <v>23</v>
      </c>
      <c r="G121" s="148">
        <v>14</v>
      </c>
      <c r="H121" s="544">
        <f t="shared" si="3"/>
        <v>37</v>
      </c>
      <c r="I121" s="545"/>
      <c r="J121" s="549" t="s">
        <v>1142</v>
      </c>
      <c r="K121" s="549"/>
    </row>
    <row r="122" spans="1:11" ht="16.5">
      <c r="A122" s="159">
        <v>15</v>
      </c>
      <c r="B122" s="560">
        <v>1015</v>
      </c>
      <c r="C122" s="560" t="s">
        <v>1547</v>
      </c>
      <c r="D122" s="560" t="s">
        <v>752</v>
      </c>
      <c r="E122" s="549" t="s">
        <v>834</v>
      </c>
      <c r="F122" s="148">
        <v>25</v>
      </c>
      <c r="G122" s="148">
        <v>5</v>
      </c>
      <c r="H122" s="544">
        <f t="shared" si="3"/>
        <v>30</v>
      </c>
      <c r="I122" s="545"/>
      <c r="J122" s="549" t="s">
        <v>1191</v>
      </c>
      <c r="K122" s="549"/>
    </row>
    <row r="123" spans="1:11" ht="16.5">
      <c r="A123" s="159">
        <v>16</v>
      </c>
      <c r="B123" s="560">
        <v>1018</v>
      </c>
      <c r="C123" s="560" t="s">
        <v>103</v>
      </c>
      <c r="D123" s="560" t="s">
        <v>582</v>
      </c>
      <c r="E123" s="549" t="s">
        <v>789</v>
      </c>
      <c r="F123" s="148">
        <v>12</v>
      </c>
      <c r="G123" s="148">
        <v>15</v>
      </c>
      <c r="H123" s="544">
        <f t="shared" si="3"/>
        <v>27</v>
      </c>
      <c r="I123" s="545"/>
      <c r="J123" s="552" t="s">
        <v>1199</v>
      </c>
      <c r="K123" s="549"/>
    </row>
    <row r="124" spans="1:11" ht="16.5">
      <c r="A124" s="159">
        <v>16</v>
      </c>
      <c r="B124" s="560">
        <v>1019</v>
      </c>
      <c r="C124" s="549" t="s">
        <v>1531</v>
      </c>
      <c r="D124" s="549" t="s">
        <v>1150</v>
      </c>
      <c r="E124" s="549" t="s">
        <v>607</v>
      </c>
      <c r="F124" s="148">
        <v>22</v>
      </c>
      <c r="G124" s="148">
        <v>5</v>
      </c>
      <c r="H124" s="544">
        <f t="shared" si="3"/>
        <v>27</v>
      </c>
      <c r="I124" s="545"/>
      <c r="J124" s="549" t="s">
        <v>1279</v>
      </c>
      <c r="K124" s="549" t="s">
        <v>989</v>
      </c>
    </row>
    <row r="125" spans="1:11" ht="16.5">
      <c r="A125" s="159">
        <v>18</v>
      </c>
      <c r="B125" s="560">
        <v>1024</v>
      </c>
      <c r="C125" s="549" t="s">
        <v>104</v>
      </c>
      <c r="D125" s="549" t="s">
        <v>1104</v>
      </c>
      <c r="E125" s="549" t="s">
        <v>726</v>
      </c>
      <c r="F125" s="148">
        <v>8</v>
      </c>
      <c r="G125" s="148">
        <v>17</v>
      </c>
      <c r="H125" s="544">
        <f t="shared" si="3"/>
        <v>25</v>
      </c>
      <c r="I125" s="141"/>
      <c r="J125" s="2" t="s">
        <v>1094</v>
      </c>
      <c r="K125" s="549"/>
    </row>
    <row r="126" spans="1:11" ht="16.5">
      <c r="A126" s="159">
        <v>19</v>
      </c>
      <c r="B126" s="560">
        <v>1012</v>
      </c>
      <c r="C126" s="549" t="s">
        <v>1267</v>
      </c>
      <c r="D126" s="549" t="s">
        <v>1230</v>
      </c>
      <c r="E126" s="549" t="s">
        <v>723</v>
      </c>
      <c r="F126" s="148">
        <v>16</v>
      </c>
      <c r="G126" s="148">
        <v>0</v>
      </c>
      <c r="H126" s="544">
        <f t="shared" si="3"/>
        <v>16</v>
      </c>
      <c r="I126" s="545"/>
      <c r="J126" s="552" t="s">
        <v>1268</v>
      </c>
      <c r="K126" s="549"/>
    </row>
    <row r="127" spans="1:11" ht="16.5">
      <c r="A127" s="159">
        <v>20</v>
      </c>
      <c r="B127" s="560">
        <v>1021</v>
      </c>
      <c r="C127" s="549" t="s">
        <v>1277</v>
      </c>
      <c r="D127" s="549" t="s">
        <v>1278</v>
      </c>
      <c r="E127" s="549" t="s">
        <v>607</v>
      </c>
      <c r="F127" s="798" t="s">
        <v>990</v>
      </c>
      <c r="G127" s="799"/>
      <c r="H127" s="800"/>
      <c r="I127" s="545"/>
      <c r="J127" s="549" t="s">
        <v>1279</v>
      </c>
      <c r="K127" s="549"/>
    </row>
    <row r="128" spans="1:11" ht="16.5">
      <c r="A128" s="159">
        <v>21</v>
      </c>
      <c r="B128" s="560">
        <v>1017</v>
      </c>
      <c r="C128" s="549" t="s">
        <v>1700</v>
      </c>
      <c r="D128" s="549" t="s">
        <v>606</v>
      </c>
      <c r="E128" s="549" t="s">
        <v>701</v>
      </c>
      <c r="F128" s="798" t="s">
        <v>990</v>
      </c>
      <c r="G128" s="799"/>
      <c r="H128" s="800"/>
      <c r="I128" s="545"/>
      <c r="J128" s="550" t="s">
        <v>1266</v>
      </c>
      <c r="K128" s="549" t="s">
        <v>989</v>
      </c>
    </row>
    <row r="129" spans="1:11" ht="16.5">
      <c r="A129" s="159">
        <v>22</v>
      </c>
      <c r="B129" s="560">
        <v>1020</v>
      </c>
      <c r="C129" s="549" t="s">
        <v>1543</v>
      </c>
      <c r="D129" s="549" t="s">
        <v>741</v>
      </c>
      <c r="E129" s="549" t="s">
        <v>619</v>
      </c>
      <c r="F129" s="798" t="s">
        <v>990</v>
      </c>
      <c r="G129" s="799"/>
      <c r="H129" s="800"/>
      <c r="I129" s="148"/>
      <c r="J129" s="549" t="s">
        <v>1153</v>
      </c>
      <c r="K129" s="549"/>
    </row>
    <row r="130" spans="1:11" ht="16.5">
      <c r="A130" s="159">
        <v>23</v>
      </c>
      <c r="B130" s="560">
        <v>1022</v>
      </c>
      <c r="C130" s="549" t="s">
        <v>105</v>
      </c>
      <c r="D130" s="549" t="s">
        <v>1104</v>
      </c>
      <c r="E130" s="549" t="s">
        <v>592</v>
      </c>
      <c r="F130" s="798" t="s">
        <v>990</v>
      </c>
      <c r="G130" s="799"/>
      <c r="H130" s="800"/>
      <c r="I130" s="148"/>
      <c r="J130" s="549" t="s">
        <v>1098</v>
      </c>
      <c r="K130" s="549"/>
    </row>
    <row r="131" spans="2:11" ht="16.5">
      <c r="B131" s="566"/>
      <c r="C131" s="566"/>
      <c r="D131" s="566"/>
      <c r="E131" s="567"/>
      <c r="F131" s="568"/>
      <c r="G131" s="568"/>
      <c r="H131" s="568"/>
      <c r="I131" s="568"/>
      <c r="J131" s="567"/>
      <c r="K131" s="567"/>
    </row>
    <row r="132" spans="2:11" ht="16.5">
      <c r="B132" s="566"/>
      <c r="C132" s="566"/>
      <c r="D132" s="566"/>
      <c r="E132" s="567"/>
      <c r="F132" s="568"/>
      <c r="G132" s="568"/>
      <c r="H132" s="568"/>
      <c r="I132" s="568"/>
      <c r="J132" s="567"/>
      <c r="K132" s="567"/>
    </row>
    <row r="133" spans="2:11" ht="16.5">
      <c r="B133" s="566"/>
      <c r="C133" s="566"/>
      <c r="D133" s="566"/>
      <c r="E133" s="567"/>
      <c r="F133" s="568"/>
      <c r="G133" s="568"/>
      <c r="H133" s="568"/>
      <c r="I133" s="568"/>
      <c r="J133" s="567"/>
      <c r="K133" s="567"/>
    </row>
    <row r="134" spans="1:11" ht="12.75" customHeight="1">
      <c r="A134" s="796" t="s">
        <v>106</v>
      </c>
      <c r="B134" s="796"/>
      <c r="C134" s="796"/>
      <c r="D134" s="796"/>
      <c r="E134" s="796"/>
      <c r="F134" s="796"/>
      <c r="G134" s="796"/>
      <c r="H134" s="796"/>
      <c r="I134" s="796"/>
      <c r="J134" s="796"/>
      <c r="K134" s="796"/>
    </row>
    <row r="136" spans="1:11" ht="29.25" customHeight="1">
      <c r="A136" s="806" t="s">
        <v>979</v>
      </c>
      <c r="B136" s="806" t="s">
        <v>980</v>
      </c>
      <c r="C136" s="806" t="s">
        <v>586</v>
      </c>
      <c r="D136" s="806" t="s">
        <v>587</v>
      </c>
      <c r="E136" s="806" t="s">
        <v>1062</v>
      </c>
      <c r="F136" s="169" t="s">
        <v>79</v>
      </c>
      <c r="G136" s="169" t="s">
        <v>80</v>
      </c>
      <c r="H136" s="544" t="s">
        <v>1444</v>
      </c>
      <c r="I136" s="806" t="s">
        <v>1065</v>
      </c>
      <c r="J136" s="806" t="s">
        <v>1066</v>
      </c>
      <c r="K136" s="806" t="s">
        <v>56</v>
      </c>
    </row>
    <row r="137" spans="1:11" ht="13.5" thickBot="1">
      <c r="A137" s="808"/>
      <c r="B137" s="808"/>
      <c r="C137" s="808"/>
      <c r="D137" s="808"/>
      <c r="E137" s="808"/>
      <c r="F137" s="150">
        <v>70</v>
      </c>
      <c r="G137" s="150">
        <v>30</v>
      </c>
      <c r="H137" s="166">
        <f aca="true" t="shared" si="4" ref="H137:H151">SUM(F137:G137)</f>
        <v>100</v>
      </c>
      <c r="I137" s="808"/>
      <c r="J137" s="808"/>
      <c r="K137" s="808"/>
    </row>
    <row r="138" spans="1:11" ht="16.5">
      <c r="A138" s="152">
        <v>1</v>
      </c>
      <c r="B138" s="575">
        <v>1108</v>
      </c>
      <c r="C138" s="570" t="s">
        <v>1286</v>
      </c>
      <c r="D138" s="570" t="s">
        <v>1121</v>
      </c>
      <c r="E138" s="570" t="s">
        <v>596</v>
      </c>
      <c r="F138" s="580">
        <v>67</v>
      </c>
      <c r="G138" s="580">
        <v>26</v>
      </c>
      <c r="H138" s="572">
        <f t="shared" si="4"/>
        <v>93</v>
      </c>
      <c r="I138" s="581" t="s">
        <v>988</v>
      </c>
      <c r="J138" s="570" t="s">
        <v>1157</v>
      </c>
      <c r="K138" s="570" t="s">
        <v>989</v>
      </c>
    </row>
    <row r="139" spans="1:11" ht="16.5">
      <c r="A139" s="152">
        <v>2</v>
      </c>
      <c r="B139" s="575">
        <v>1106</v>
      </c>
      <c r="C139" s="570" t="s">
        <v>1283</v>
      </c>
      <c r="D139" s="570" t="s">
        <v>719</v>
      </c>
      <c r="E139" s="570" t="s">
        <v>611</v>
      </c>
      <c r="F139" s="167">
        <v>64</v>
      </c>
      <c r="G139" s="167">
        <v>25</v>
      </c>
      <c r="H139" s="573">
        <f t="shared" si="4"/>
        <v>89</v>
      </c>
      <c r="I139" s="581" t="s">
        <v>989</v>
      </c>
      <c r="J139" s="570" t="s">
        <v>1140</v>
      </c>
      <c r="K139" s="570" t="s">
        <v>988</v>
      </c>
    </row>
    <row r="140" spans="1:11" ht="16.5">
      <c r="A140" s="152">
        <v>3</v>
      </c>
      <c r="B140" s="575">
        <v>1112</v>
      </c>
      <c r="C140" s="570" t="s">
        <v>1301</v>
      </c>
      <c r="D140" s="570" t="s">
        <v>1302</v>
      </c>
      <c r="E140" s="570" t="s">
        <v>611</v>
      </c>
      <c r="F140" s="167">
        <v>50</v>
      </c>
      <c r="G140" s="167">
        <v>21</v>
      </c>
      <c r="H140" s="573">
        <f t="shared" si="4"/>
        <v>71</v>
      </c>
      <c r="I140" s="581" t="s">
        <v>989</v>
      </c>
      <c r="J140" s="570" t="s">
        <v>1140</v>
      </c>
      <c r="K140" s="570" t="s">
        <v>989</v>
      </c>
    </row>
    <row r="141" spans="1:11" ht="16.5">
      <c r="A141" s="152">
        <v>4</v>
      </c>
      <c r="B141" s="575">
        <v>1115</v>
      </c>
      <c r="C141" s="570" t="s">
        <v>1292</v>
      </c>
      <c r="D141" s="570" t="s">
        <v>610</v>
      </c>
      <c r="E141" s="570" t="s">
        <v>592</v>
      </c>
      <c r="F141" s="167">
        <v>38</v>
      </c>
      <c r="G141" s="167">
        <v>29</v>
      </c>
      <c r="H141" s="573">
        <f t="shared" si="4"/>
        <v>67</v>
      </c>
      <c r="I141" s="581" t="s">
        <v>989</v>
      </c>
      <c r="J141" s="570" t="s">
        <v>1151</v>
      </c>
      <c r="K141" s="570"/>
    </row>
    <row r="142" spans="1:11" ht="16.5">
      <c r="A142" s="159">
        <v>5</v>
      </c>
      <c r="B142" s="560">
        <v>1118</v>
      </c>
      <c r="C142" s="549" t="s">
        <v>107</v>
      </c>
      <c r="D142" s="549" t="s">
        <v>746</v>
      </c>
      <c r="E142" s="2" t="s">
        <v>623</v>
      </c>
      <c r="F142" s="148">
        <v>53</v>
      </c>
      <c r="G142" s="148">
        <v>7</v>
      </c>
      <c r="H142" s="544">
        <f t="shared" si="4"/>
        <v>60</v>
      </c>
      <c r="I142" s="141"/>
      <c r="J142" s="549" t="s">
        <v>1295</v>
      </c>
      <c r="K142" s="549"/>
    </row>
    <row r="143" spans="1:11" ht="16.5">
      <c r="A143" s="159">
        <v>6</v>
      </c>
      <c r="B143" s="560">
        <v>1104</v>
      </c>
      <c r="C143" s="549" t="s">
        <v>1676</v>
      </c>
      <c r="D143" s="549" t="s">
        <v>1677</v>
      </c>
      <c r="E143" s="549" t="s">
        <v>611</v>
      </c>
      <c r="F143" s="148">
        <v>41</v>
      </c>
      <c r="G143" s="148">
        <v>16</v>
      </c>
      <c r="H143" s="544">
        <f t="shared" si="4"/>
        <v>57</v>
      </c>
      <c r="I143" s="545"/>
      <c r="J143" s="549" t="s">
        <v>1140</v>
      </c>
      <c r="K143" s="549"/>
    </row>
    <row r="144" spans="1:11" ht="16.5">
      <c r="A144" s="159">
        <v>7</v>
      </c>
      <c r="B144" s="560">
        <v>1109</v>
      </c>
      <c r="C144" s="549" t="s">
        <v>108</v>
      </c>
      <c r="D144" s="549" t="s">
        <v>1121</v>
      </c>
      <c r="E144" s="549" t="s">
        <v>716</v>
      </c>
      <c r="F144" s="148">
        <v>40</v>
      </c>
      <c r="G144" s="148">
        <v>13</v>
      </c>
      <c r="H144" s="544">
        <f t="shared" si="4"/>
        <v>53</v>
      </c>
      <c r="I144" s="545"/>
      <c r="J144" s="556" t="s">
        <v>1298</v>
      </c>
      <c r="K144" s="549" t="s">
        <v>989</v>
      </c>
    </row>
    <row r="145" spans="1:11" ht="16.5">
      <c r="A145" s="159">
        <v>8</v>
      </c>
      <c r="B145" s="560">
        <v>1101</v>
      </c>
      <c r="C145" s="549" t="s">
        <v>832</v>
      </c>
      <c r="D145" s="549" t="s">
        <v>792</v>
      </c>
      <c r="E145" s="549" t="s">
        <v>789</v>
      </c>
      <c r="F145" s="148">
        <v>36</v>
      </c>
      <c r="G145" s="148">
        <v>15</v>
      </c>
      <c r="H145" s="544">
        <f t="shared" si="4"/>
        <v>51</v>
      </c>
      <c r="I145" s="545"/>
      <c r="J145" s="558" t="s">
        <v>1290</v>
      </c>
      <c r="K145" s="549"/>
    </row>
    <row r="146" spans="1:11" ht="16.5">
      <c r="A146" s="159">
        <v>9</v>
      </c>
      <c r="B146" s="560">
        <v>1105</v>
      </c>
      <c r="C146" s="549" t="s">
        <v>1291</v>
      </c>
      <c r="D146" s="549" t="s">
        <v>795</v>
      </c>
      <c r="E146" s="549" t="s">
        <v>619</v>
      </c>
      <c r="F146" s="148">
        <v>30</v>
      </c>
      <c r="G146" s="148">
        <v>20</v>
      </c>
      <c r="H146" s="544">
        <f t="shared" si="4"/>
        <v>50</v>
      </c>
      <c r="I146" s="545"/>
      <c r="J146" s="549" t="s">
        <v>1078</v>
      </c>
      <c r="K146" s="549"/>
    </row>
    <row r="147" spans="1:11" ht="16.5">
      <c r="A147" s="159">
        <v>10</v>
      </c>
      <c r="B147" s="560">
        <v>1110</v>
      </c>
      <c r="C147" s="549" t="s">
        <v>109</v>
      </c>
      <c r="D147" s="549" t="s">
        <v>788</v>
      </c>
      <c r="E147" s="552" t="s">
        <v>615</v>
      </c>
      <c r="F147" s="148">
        <v>28</v>
      </c>
      <c r="G147" s="148">
        <v>13</v>
      </c>
      <c r="H147" s="544">
        <f t="shared" si="4"/>
        <v>41</v>
      </c>
      <c r="I147" s="545"/>
      <c r="J147" s="549" t="s">
        <v>1216</v>
      </c>
      <c r="K147" s="549"/>
    </row>
    <row r="148" spans="1:11" ht="16.5">
      <c r="A148" s="159">
        <v>11</v>
      </c>
      <c r="B148" s="560">
        <v>1111</v>
      </c>
      <c r="C148" s="549" t="s">
        <v>1519</v>
      </c>
      <c r="D148" s="549" t="s">
        <v>883</v>
      </c>
      <c r="E148" s="549" t="s">
        <v>720</v>
      </c>
      <c r="F148" s="148">
        <v>26</v>
      </c>
      <c r="G148" s="148">
        <v>13</v>
      </c>
      <c r="H148" s="544">
        <f t="shared" si="4"/>
        <v>39</v>
      </c>
      <c r="I148" s="545"/>
      <c r="J148" s="549" t="s">
        <v>1207</v>
      </c>
      <c r="K148" s="549"/>
    </row>
    <row r="149" spans="1:11" ht="16.5">
      <c r="A149" s="159">
        <v>12</v>
      </c>
      <c r="B149" s="560">
        <v>1114</v>
      </c>
      <c r="C149" s="549" t="s">
        <v>1299</v>
      </c>
      <c r="D149" s="549" t="s">
        <v>1150</v>
      </c>
      <c r="E149" s="549" t="s">
        <v>807</v>
      </c>
      <c r="F149" s="148">
        <v>24</v>
      </c>
      <c r="G149" s="148">
        <v>6</v>
      </c>
      <c r="H149" s="544">
        <f t="shared" si="4"/>
        <v>30</v>
      </c>
      <c r="I149" s="545"/>
      <c r="J149" s="549" t="s">
        <v>1300</v>
      </c>
      <c r="K149" s="549"/>
    </row>
    <row r="150" spans="1:11" ht="16.5">
      <c r="A150" s="159">
        <v>13</v>
      </c>
      <c r="B150" s="560">
        <v>1107</v>
      </c>
      <c r="C150" s="549" t="s">
        <v>110</v>
      </c>
      <c r="D150" s="549" t="s">
        <v>1230</v>
      </c>
      <c r="E150" s="549" t="s">
        <v>701</v>
      </c>
      <c r="F150" s="148">
        <v>17</v>
      </c>
      <c r="G150" s="148">
        <v>0</v>
      </c>
      <c r="H150" s="544">
        <f t="shared" si="4"/>
        <v>17</v>
      </c>
      <c r="I150" s="545"/>
      <c r="J150" s="550" t="s">
        <v>1266</v>
      </c>
      <c r="K150" s="549"/>
    </row>
    <row r="151" spans="1:11" ht="16.5">
      <c r="A151" s="159">
        <v>14</v>
      </c>
      <c r="B151" s="560">
        <v>1117</v>
      </c>
      <c r="C151" s="549" t="s">
        <v>1510</v>
      </c>
      <c r="D151" s="549" t="s">
        <v>1104</v>
      </c>
      <c r="E151" s="549" t="s">
        <v>607</v>
      </c>
      <c r="F151" s="148">
        <v>11</v>
      </c>
      <c r="G151" s="148">
        <v>0</v>
      </c>
      <c r="H151" s="544">
        <f t="shared" si="4"/>
        <v>11</v>
      </c>
      <c r="I151" s="545"/>
      <c r="J151" s="549" t="s">
        <v>1219</v>
      </c>
      <c r="K151" s="549"/>
    </row>
    <row r="152" spans="1:11" ht="16.5">
      <c r="A152" s="159">
        <v>15</v>
      </c>
      <c r="B152" s="560">
        <v>1102</v>
      </c>
      <c r="C152" s="549" t="s">
        <v>111</v>
      </c>
      <c r="D152" s="549" t="s">
        <v>622</v>
      </c>
      <c r="E152" s="549" t="s">
        <v>603</v>
      </c>
      <c r="F152" s="798" t="s">
        <v>990</v>
      </c>
      <c r="G152" s="799"/>
      <c r="H152" s="800"/>
      <c r="I152" s="545"/>
      <c r="J152" s="549" t="s">
        <v>1134</v>
      </c>
      <c r="K152" s="549"/>
    </row>
    <row r="153" spans="1:11" ht="16.5">
      <c r="A153" s="159">
        <v>16</v>
      </c>
      <c r="B153" s="560">
        <v>1103</v>
      </c>
      <c r="C153" s="549" t="s">
        <v>1306</v>
      </c>
      <c r="D153" s="549" t="s">
        <v>871</v>
      </c>
      <c r="E153" s="549" t="s">
        <v>698</v>
      </c>
      <c r="F153" s="798" t="s">
        <v>990</v>
      </c>
      <c r="G153" s="799"/>
      <c r="H153" s="800"/>
      <c r="I153" s="545"/>
      <c r="J153" s="556" t="s">
        <v>1233</v>
      </c>
      <c r="K153" s="549"/>
    </row>
    <row r="154" spans="1:11" ht="16.5">
      <c r="A154" s="159">
        <v>17</v>
      </c>
      <c r="B154" s="560">
        <v>1113</v>
      </c>
      <c r="C154" s="549" t="s">
        <v>112</v>
      </c>
      <c r="D154" s="549" t="s">
        <v>837</v>
      </c>
      <c r="E154" s="549" t="s">
        <v>619</v>
      </c>
      <c r="F154" s="798" t="s">
        <v>990</v>
      </c>
      <c r="G154" s="799"/>
      <c r="H154" s="800"/>
      <c r="I154" s="545"/>
      <c r="J154" s="549" t="s">
        <v>1078</v>
      </c>
      <c r="K154" s="549" t="s">
        <v>989</v>
      </c>
    </row>
    <row r="155" spans="1:11" ht="16.5">
      <c r="A155" s="159">
        <v>18</v>
      </c>
      <c r="B155" s="560">
        <v>1116</v>
      </c>
      <c r="C155" s="549" t="s">
        <v>113</v>
      </c>
      <c r="D155" s="549" t="s">
        <v>1104</v>
      </c>
      <c r="E155" s="549" t="s">
        <v>600</v>
      </c>
      <c r="F155" s="798" t="s">
        <v>990</v>
      </c>
      <c r="G155" s="799"/>
      <c r="H155" s="800"/>
      <c r="I155" s="545"/>
      <c r="J155" s="552" t="s">
        <v>1264</v>
      </c>
      <c r="K155" s="549"/>
    </row>
  </sheetData>
  <mergeCells count="71">
    <mergeCell ref="A4:J11"/>
    <mergeCell ref="A23:K23"/>
    <mergeCell ref="A1:J1"/>
    <mergeCell ref="A2:J2"/>
    <mergeCell ref="A25:A26"/>
    <mergeCell ref="B25:B26"/>
    <mergeCell ref="C25:C26"/>
    <mergeCell ref="D25:D26"/>
    <mergeCell ref="E25:E26"/>
    <mergeCell ref="I25:I26"/>
    <mergeCell ref="J25:J26"/>
    <mergeCell ref="K25:K26"/>
    <mergeCell ref="F35:H35"/>
    <mergeCell ref="F36:H36"/>
    <mergeCell ref="F37:H37"/>
    <mergeCell ref="F38:H38"/>
    <mergeCell ref="F39:H39"/>
    <mergeCell ref="F40:H40"/>
    <mergeCell ref="F41:H41"/>
    <mergeCell ref="A44:K44"/>
    <mergeCell ref="A46:A47"/>
    <mergeCell ref="B46:B47"/>
    <mergeCell ref="C46:C47"/>
    <mergeCell ref="D46:D47"/>
    <mergeCell ref="E46:E47"/>
    <mergeCell ref="I46:I47"/>
    <mergeCell ref="J46:J47"/>
    <mergeCell ref="K46:K47"/>
    <mergeCell ref="F68:H68"/>
    <mergeCell ref="F69:H69"/>
    <mergeCell ref="F70:H70"/>
    <mergeCell ref="F71:H71"/>
    <mergeCell ref="F72:H72"/>
    <mergeCell ref="A75:K75"/>
    <mergeCell ref="A77:A78"/>
    <mergeCell ref="B77:B78"/>
    <mergeCell ref="C77:C78"/>
    <mergeCell ref="D77:D78"/>
    <mergeCell ref="E77:E78"/>
    <mergeCell ref="I77:I78"/>
    <mergeCell ref="J77:J78"/>
    <mergeCell ref="K77:K78"/>
    <mergeCell ref="F98:H98"/>
    <mergeCell ref="F99:H99"/>
    <mergeCell ref="F100:H100"/>
    <mergeCell ref="A104:K104"/>
    <mergeCell ref="A106:A107"/>
    <mergeCell ref="B106:B107"/>
    <mergeCell ref="C106:C107"/>
    <mergeCell ref="D106:D107"/>
    <mergeCell ref="E106:E107"/>
    <mergeCell ref="I106:I107"/>
    <mergeCell ref="J106:J107"/>
    <mergeCell ref="K106:K107"/>
    <mergeCell ref="F127:H127"/>
    <mergeCell ref="F128:H128"/>
    <mergeCell ref="F129:H129"/>
    <mergeCell ref="F130:H130"/>
    <mergeCell ref="A134:K134"/>
    <mergeCell ref="A136:A137"/>
    <mergeCell ref="B136:B137"/>
    <mergeCell ref="C136:C137"/>
    <mergeCell ref="D136:D137"/>
    <mergeCell ref="E136:E137"/>
    <mergeCell ref="I136:I137"/>
    <mergeCell ref="J136:J137"/>
    <mergeCell ref="K136:K137"/>
    <mergeCell ref="F152:H152"/>
    <mergeCell ref="F153:H153"/>
    <mergeCell ref="F154:H154"/>
    <mergeCell ref="F155:H15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</sheetPr>
  <dimension ref="A1:Q47"/>
  <sheetViews>
    <sheetView workbookViewId="0" topLeftCell="A1">
      <selection activeCell="E6" sqref="E6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12.125" style="0" customWidth="1"/>
    <col min="4" max="4" width="10.625" style="0" customWidth="1"/>
    <col min="5" max="5" width="20.25390625" style="0" customWidth="1"/>
    <col min="6" max="6" width="6.25390625" style="0" customWidth="1"/>
    <col min="7" max="7" width="6.75390625" style="0" customWidth="1"/>
    <col min="8" max="8" width="6.125" style="0" customWidth="1"/>
    <col min="9" max="10" width="6.375" style="0" customWidth="1"/>
    <col min="11" max="11" width="5.25390625" style="0" customWidth="1"/>
    <col min="12" max="12" width="5.875" style="0" customWidth="1"/>
    <col min="13" max="13" width="6.375" style="0" customWidth="1"/>
    <col min="14" max="14" width="9.875" style="0" customWidth="1"/>
    <col min="15" max="15" width="15.125" style="0" customWidth="1"/>
    <col min="16" max="16" width="12.00390625" style="0" customWidth="1"/>
    <col min="17" max="17" width="15.25390625" style="0" customWidth="1"/>
  </cols>
  <sheetData>
    <row r="1" spans="1:17" ht="15">
      <c r="A1" s="881" t="s">
        <v>1412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</row>
    <row r="2" spans="1:17" ht="15">
      <c r="A2" s="881" t="s">
        <v>1413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</row>
    <row r="3" spans="1:17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ht="29.25" customHeight="1">
      <c r="A4" s="882" t="s">
        <v>1414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146"/>
    </row>
    <row r="5" spans="1:17" ht="14.25">
      <c r="A5" s="146" t="s">
        <v>1050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4.25">
      <c r="A6" s="146" t="s">
        <v>1054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1:17" ht="14.25">
      <c r="A7" s="146" t="s">
        <v>1055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4.25">
      <c r="A8" s="146" t="s">
        <v>1056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ht="14.25">
      <c r="A9" s="146" t="s">
        <v>1415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</row>
    <row r="10" spans="1:17" ht="15.75">
      <c r="A10" s="145" t="s">
        <v>1416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ht="15.75">
      <c r="A11" s="145" t="s">
        <v>1417</v>
      </c>
      <c r="C11" s="146"/>
      <c r="D11" s="146"/>
      <c r="E11" s="146"/>
      <c r="F11" s="146"/>
      <c r="G11" s="146"/>
      <c r="P11" s="97"/>
      <c r="Q11" s="97"/>
    </row>
    <row r="12" spans="1:2" ht="15.75">
      <c r="A12" s="145" t="s">
        <v>1418</v>
      </c>
      <c r="B12" s="145"/>
    </row>
    <row r="13" spans="1:16" ht="12.75">
      <c r="A13" s="883" t="s">
        <v>1419</v>
      </c>
      <c r="B13" s="883"/>
      <c r="C13" s="883"/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</row>
    <row r="14" spans="1:16" ht="12.75">
      <c r="A14" s="568"/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</row>
    <row r="15" spans="1:16" ht="38.25">
      <c r="A15" s="148" t="s">
        <v>979</v>
      </c>
      <c r="B15" s="148" t="s">
        <v>980</v>
      </c>
      <c r="C15" s="148" t="s">
        <v>586</v>
      </c>
      <c r="D15" s="148" t="s">
        <v>587</v>
      </c>
      <c r="E15" s="148" t="s">
        <v>1062</v>
      </c>
      <c r="F15" s="744" t="s">
        <v>1063</v>
      </c>
      <c r="G15" s="745"/>
      <c r="H15" s="745"/>
      <c r="I15" s="745"/>
      <c r="J15" s="745"/>
      <c r="K15" s="745"/>
      <c r="L15" s="746"/>
      <c r="M15" s="546" t="s">
        <v>1064</v>
      </c>
      <c r="N15" s="148" t="s">
        <v>1905</v>
      </c>
      <c r="O15" s="148" t="s">
        <v>1066</v>
      </c>
      <c r="P15" s="148" t="s">
        <v>1420</v>
      </c>
    </row>
    <row r="16" spans="1:16" ht="16.5" customHeight="1">
      <c r="A16" s="747"/>
      <c r="F16" s="8" t="s">
        <v>1481</v>
      </c>
      <c r="G16" s="8" t="s">
        <v>1482</v>
      </c>
      <c r="H16" s="8" t="s">
        <v>1483</v>
      </c>
      <c r="I16" s="8" t="s">
        <v>1484</v>
      </c>
      <c r="J16" s="8" t="s">
        <v>1485</v>
      </c>
      <c r="K16" s="8" t="s">
        <v>1486</v>
      </c>
      <c r="L16" s="8" t="s">
        <v>351</v>
      </c>
      <c r="M16" s="159"/>
      <c r="O16" s="148"/>
      <c r="P16" s="742"/>
    </row>
    <row r="17" spans="1:16" ht="20.25" customHeight="1" thickBot="1">
      <c r="A17" s="148"/>
      <c r="B17" s="148"/>
      <c r="C17" s="169"/>
      <c r="D17" s="169"/>
      <c r="E17" s="169"/>
      <c r="F17" s="748">
        <v>50</v>
      </c>
      <c r="G17" s="748">
        <v>50</v>
      </c>
      <c r="H17" s="748">
        <v>40</v>
      </c>
      <c r="I17" s="748">
        <v>70</v>
      </c>
      <c r="J17" s="748">
        <v>70</v>
      </c>
      <c r="K17" s="748">
        <v>20</v>
      </c>
      <c r="L17" s="748">
        <f aca="true" t="shared" si="0" ref="L17:L23">SUM(F17:K17)</f>
        <v>300</v>
      </c>
      <c r="M17" s="748"/>
      <c r="N17" s="148"/>
      <c r="O17" s="148"/>
      <c r="P17" s="148"/>
    </row>
    <row r="18" spans="1:16" ht="20.25" customHeight="1" thickBot="1">
      <c r="A18" s="167">
        <v>1</v>
      </c>
      <c r="B18" s="749">
        <v>905</v>
      </c>
      <c r="C18" s="749" t="s">
        <v>1421</v>
      </c>
      <c r="D18" s="749" t="s">
        <v>719</v>
      </c>
      <c r="E18" s="750" t="s">
        <v>723</v>
      </c>
      <c r="F18" s="177">
        <v>48</v>
      </c>
      <c r="G18" s="177">
        <v>15</v>
      </c>
      <c r="H18" s="177">
        <v>15</v>
      </c>
      <c r="I18" s="177">
        <v>9</v>
      </c>
      <c r="J18" s="177">
        <v>6</v>
      </c>
      <c r="K18" s="177">
        <v>3</v>
      </c>
      <c r="L18" s="751">
        <f t="shared" si="0"/>
        <v>96</v>
      </c>
      <c r="M18" s="751"/>
      <c r="N18" s="577" t="s">
        <v>988</v>
      </c>
      <c r="O18" s="749" t="s">
        <v>1422</v>
      </c>
      <c r="P18" s="167"/>
    </row>
    <row r="19" spans="1:16" ht="24" customHeight="1" thickBot="1">
      <c r="A19" s="167">
        <v>2</v>
      </c>
      <c r="B19" s="752">
        <v>901</v>
      </c>
      <c r="C19" s="753" t="s">
        <v>82</v>
      </c>
      <c r="D19" s="753" t="s">
        <v>752</v>
      </c>
      <c r="E19" s="754" t="s">
        <v>592</v>
      </c>
      <c r="F19" s="177">
        <v>46</v>
      </c>
      <c r="G19" s="177">
        <v>12</v>
      </c>
      <c r="H19" s="177">
        <v>10</v>
      </c>
      <c r="I19" s="177">
        <v>13</v>
      </c>
      <c r="J19" s="177">
        <v>0</v>
      </c>
      <c r="K19" s="177">
        <v>9</v>
      </c>
      <c r="L19" s="751">
        <f t="shared" si="0"/>
        <v>90</v>
      </c>
      <c r="M19" s="751"/>
      <c r="N19" s="577" t="s">
        <v>989</v>
      </c>
      <c r="O19" s="753" t="s">
        <v>1423</v>
      </c>
      <c r="P19" s="577"/>
    </row>
    <row r="20" spans="1:16" ht="24" customHeight="1" thickBot="1">
      <c r="A20" s="164">
        <v>3</v>
      </c>
      <c r="B20" s="755">
        <v>903</v>
      </c>
      <c r="C20" s="755" t="s">
        <v>85</v>
      </c>
      <c r="D20" s="755" t="s">
        <v>599</v>
      </c>
      <c r="E20" s="756" t="s">
        <v>603</v>
      </c>
      <c r="F20" s="172">
        <v>38</v>
      </c>
      <c r="G20" s="172">
        <v>9</v>
      </c>
      <c r="H20" s="172">
        <v>15</v>
      </c>
      <c r="I20" s="172">
        <v>11</v>
      </c>
      <c r="J20" s="172">
        <v>8</v>
      </c>
      <c r="K20" s="172">
        <v>2</v>
      </c>
      <c r="L20" s="748">
        <f t="shared" si="0"/>
        <v>83</v>
      </c>
      <c r="M20" s="748"/>
      <c r="N20" s="2"/>
      <c r="O20" s="755" t="s">
        <v>1698</v>
      </c>
      <c r="P20" s="2"/>
    </row>
    <row r="21" spans="1:16" ht="24" customHeight="1" thickBot="1">
      <c r="A21" s="164">
        <v>4</v>
      </c>
      <c r="B21" s="755">
        <v>906</v>
      </c>
      <c r="C21" s="755" t="s">
        <v>1424</v>
      </c>
      <c r="D21" s="755" t="s">
        <v>622</v>
      </c>
      <c r="E21" s="756" t="s">
        <v>623</v>
      </c>
      <c r="F21" s="172">
        <v>12</v>
      </c>
      <c r="G21" s="172">
        <v>15</v>
      </c>
      <c r="H21" s="172">
        <v>10</v>
      </c>
      <c r="I21" s="172">
        <v>9</v>
      </c>
      <c r="J21" s="172">
        <v>6</v>
      </c>
      <c r="K21" s="172">
        <v>8</v>
      </c>
      <c r="L21" s="748">
        <f t="shared" si="0"/>
        <v>60</v>
      </c>
      <c r="M21" s="748"/>
      <c r="N21" s="172"/>
      <c r="O21" s="755" t="s">
        <v>1425</v>
      </c>
      <c r="P21" s="2"/>
    </row>
    <row r="22" spans="1:16" ht="24" customHeight="1" thickBot="1">
      <c r="A22" s="164">
        <v>4</v>
      </c>
      <c r="B22" s="755">
        <v>907</v>
      </c>
      <c r="C22" s="755" t="s">
        <v>1426</v>
      </c>
      <c r="D22" s="755" t="s">
        <v>582</v>
      </c>
      <c r="E22" s="756" t="s">
        <v>698</v>
      </c>
      <c r="F22" s="172">
        <v>32</v>
      </c>
      <c r="G22" s="172">
        <v>9</v>
      </c>
      <c r="H22" s="172">
        <v>5</v>
      </c>
      <c r="I22" s="172">
        <v>14</v>
      </c>
      <c r="J22" s="172">
        <v>0</v>
      </c>
      <c r="K22" s="172">
        <v>0</v>
      </c>
      <c r="L22" s="748">
        <f t="shared" si="0"/>
        <v>60</v>
      </c>
      <c r="M22" s="748"/>
      <c r="N22" s="172"/>
      <c r="O22" s="755" t="s">
        <v>1500</v>
      </c>
      <c r="P22" s="2"/>
    </row>
    <row r="23" spans="1:16" ht="24" customHeight="1" thickBot="1">
      <c r="A23" s="164">
        <v>6</v>
      </c>
      <c r="B23" s="755">
        <v>902</v>
      </c>
      <c r="C23" s="755" t="s">
        <v>1427</v>
      </c>
      <c r="D23" s="755" t="s">
        <v>1212</v>
      </c>
      <c r="E23" s="756" t="s">
        <v>716</v>
      </c>
      <c r="F23" s="172">
        <v>12</v>
      </c>
      <c r="G23" s="172">
        <v>7</v>
      </c>
      <c r="H23" s="172">
        <v>5</v>
      </c>
      <c r="I23" s="172">
        <v>1</v>
      </c>
      <c r="J23" s="172">
        <v>6</v>
      </c>
      <c r="K23" s="172">
        <v>3</v>
      </c>
      <c r="L23" s="748">
        <f t="shared" si="0"/>
        <v>34</v>
      </c>
      <c r="M23" s="748"/>
      <c r="N23" s="2"/>
      <c r="O23" s="755" t="s">
        <v>1298</v>
      </c>
      <c r="P23" s="2"/>
    </row>
    <row r="24" spans="1:16" ht="24" customHeight="1" thickBot="1">
      <c r="A24" s="164"/>
      <c r="B24" s="755">
        <v>904</v>
      </c>
      <c r="C24" s="755" t="s">
        <v>126</v>
      </c>
      <c r="D24" s="755" t="s">
        <v>1230</v>
      </c>
      <c r="E24" s="756" t="s">
        <v>619</v>
      </c>
      <c r="F24" s="886" t="s">
        <v>990</v>
      </c>
      <c r="G24" s="887"/>
      <c r="H24" s="887"/>
      <c r="I24" s="887"/>
      <c r="J24" s="887"/>
      <c r="K24" s="888"/>
      <c r="L24" s="748"/>
      <c r="M24" s="748"/>
      <c r="N24" s="2"/>
      <c r="O24" s="755" t="s">
        <v>1428</v>
      </c>
      <c r="P24" s="2"/>
    </row>
    <row r="26" spans="1:16" ht="12.75">
      <c r="A26" s="883" t="s">
        <v>1429</v>
      </c>
      <c r="B26" s="883"/>
      <c r="C26" s="883"/>
      <c r="D26" s="883"/>
      <c r="E26" s="883"/>
      <c r="F26" s="883"/>
      <c r="G26" s="883"/>
      <c r="H26" s="883"/>
      <c r="I26" s="883"/>
      <c r="J26" s="883"/>
      <c r="K26" s="883"/>
      <c r="L26" s="883"/>
      <c r="M26" s="883"/>
      <c r="N26" s="883"/>
      <c r="O26" s="883"/>
      <c r="P26" s="883"/>
    </row>
    <row r="27" spans="1:16" ht="12.75">
      <c r="A27" s="568"/>
      <c r="B27" s="568"/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</row>
    <row r="28" spans="1:17" ht="38.25">
      <c r="A28" s="148" t="s">
        <v>979</v>
      </c>
      <c r="B28" s="148" t="s">
        <v>980</v>
      </c>
      <c r="C28" s="148" t="s">
        <v>586</v>
      </c>
      <c r="D28" s="148" t="s">
        <v>587</v>
      </c>
      <c r="E28" s="148" t="s">
        <v>1062</v>
      </c>
      <c r="F28" s="884" t="s">
        <v>1063</v>
      </c>
      <c r="G28" s="885"/>
      <c r="H28" s="885"/>
      <c r="I28" s="885"/>
      <c r="J28" s="885"/>
      <c r="K28" s="885"/>
      <c r="L28" s="885"/>
      <c r="M28" s="546" t="s">
        <v>1064</v>
      </c>
      <c r="N28" s="148" t="s">
        <v>1905</v>
      </c>
      <c r="O28" s="148" t="s">
        <v>1066</v>
      </c>
      <c r="P28" s="148" t="s">
        <v>1420</v>
      </c>
      <c r="Q28" s="2"/>
    </row>
    <row r="29" spans="1:17" ht="14.25">
      <c r="A29" s="747"/>
      <c r="F29" s="8" t="s">
        <v>1481</v>
      </c>
      <c r="G29" s="8" t="s">
        <v>1482</v>
      </c>
      <c r="H29" s="8" t="s">
        <v>1483</v>
      </c>
      <c r="I29" s="8" t="s">
        <v>1484</v>
      </c>
      <c r="J29" s="8" t="s">
        <v>1485</v>
      </c>
      <c r="K29" s="8" t="s">
        <v>1486</v>
      </c>
      <c r="L29" s="8" t="s">
        <v>1487</v>
      </c>
      <c r="M29" s="159"/>
      <c r="O29" s="148"/>
      <c r="P29" s="742"/>
      <c r="Q29" s="2"/>
    </row>
    <row r="30" spans="1:17" ht="13.5" thickBot="1">
      <c r="A30" s="148"/>
      <c r="B30" s="148"/>
      <c r="C30" s="169"/>
      <c r="D30" s="169"/>
      <c r="E30" s="169"/>
      <c r="F30" s="748">
        <v>50</v>
      </c>
      <c r="G30" s="748">
        <v>50</v>
      </c>
      <c r="H30" s="748">
        <v>40</v>
      </c>
      <c r="I30" s="748">
        <v>40</v>
      </c>
      <c r="J30" s="748">
        <v>10</v>
      </c>
      <c r="K30" s="748">
        <v>70</v>
      </c>
      <c r="L30" s="748">
        <v>20</v>
      </c>
      <c r="M30" s="748">
        <f aca="true" t="shared" si="1" ref="M30:M37">SUM(F30:L30)</f>
        <v>280</v>
      </c>
      <c r="N30" s="148"/>
      <c r="O30" s="148"/>
      <c r="P30" s="148"/>
      <c r="Q30" s="2"/>
    </row>
    <row r="31" spans="1:17" ht="16.5" thickBot="1">
      <c r="A31" s="580">
        <v>1</v>
      </c>
      <c r="B31" s="750">
        <v>1003</v>
      </c>
      <c r="C31" s="750" t="s">
        <v>1532</v>
      </c>
      <c r="D31" s="750" t="s">
        <v>792</v>
      </c>
      <c r="E31" s="750" t="s">
        <v>611</v>
      </c>
      <c r="F31" s="152">
        <v>28</v>
      </c>
      <c r="G31" s="152">
        <v>16</v>
      </c>
      <c r="H31" s="152">
        <v>30</v>
      </c>
      <c r="I31" s="152">
        <v>35</v>
      </c>
      <c r="J31" s="152">
        <v>14</v>
      </c>
      <c r="K31" s="152">
        <v>20</v>
      </c>
      <c r="L31" s="152">
        <v>15</v>
      </c>
      <c r="M31" s="751">
        <f t="shared" si="1"/>
        <v>158</v>
      </c>
      <c r="N31" s="577" t="s">
        <v>1430</v>
      </c>
      <c r="O31" s="749" t="s">
        <v>1140</v>
      </c>
      <c r="P31" s="167"/>
      <c r="Q31" s="577"/>
    </row>
    <row r="32" spans="1:17" ht="16.5" thickBot="1">
      <c r="A32" s="580">
        <v>2</v>
      </c>
      <c r="B32" s="750">
        <v>1002</v>
      </c>
      <c r="C32" s="750" t="s">
        <v>98</v>
      </c>
      <c r="D32" s="750" t="s">
        <v>874</v>
      </c>
      <c r="E32" s="750" t="s">
        <v>720</v>
      </c>
      <c r="F32" s="152">
        <v>43</v>
      </c>
      <c r="G32" s="152">
        <v>12</v>
      </c>
      <c r="H32" s="152">
        <v>30</v>
      </c>
      <c r="I32" s="152">
        <v>10</v>
      </c>
      <c r="J32" s="152">
        <v>18</v>
      </c>
      <c r="K32" s="152">
        <v>7</v>
      </c>
      <c r="L32" s="152">
        <v>6</v>
      </c>
      <c r="M32" s="751">
        <f t="shared" si="1"/>
        <v>126</v>
      </c>
      <c r="N32" s="577" t="s">
        <v>989</v>
      </c>
      <c r="O32" s="749" t="s">
        <v>1513</v>
      </c>
      <c r="P32" s="167" t="s">
        <v>988</v>
      </c>
      <c r="Q32" s="577"/>
    </row>
    <row r="33" spans="1:17" ht="16.5" thickBot="1">
      <c r="A33" s="757">
        <v>3</v>
      </c>
      <c r="B33" s="756">
        <v>1005</v>
      </c>
      <c r="C33" s="756" t="s">
        <v>1431</v>
      </c>
      <c r="D33" s="756" t="s">
        <v>814</v>
      </c>
      <c r="E33" s="756" t="s">
        <v>619</v>
      </c>
      <c r="F33" s="758">
        <v>10</v>
      </c>
      <c r="G33" s="758">
        <v>4</v>
      </c>
      <c r="H33" s="758">
        <v>30</v>
      </c>
      <c r="I33" s="758">
        <v>30</v>
      </c>
      <c r="J33" s="758">
        <v>10</v>
      </c>
      <c r="K33" s="758">
        <v>16</v>
      </c>
      <c r="L33" s="758">
        <v>0</v>
      </c>
      <c r="M33" s="748">
        <f t="shared" si="1"/>
        <v>100</v>
      </c>
      <c r="N33" s="2"/>
      <c r="O33" s="755" t="s">
        <v>1428</v>
      </c>
      <c r="P33" s="164"/>
      <c r="Q33" s="2"/>
    </row>
    <row r="34" spans="1:17" ht="24" customHeight="1" thickBot="1">
      <c r="A34" s="757">
        <v>4</v>
      </c>
      <c r="B34" s="759">
        <v>1001</v>
      </c>
      <c r="C34" s="759" t="s">
        <v>1432</v>
      </c>
      <c r="D34" s="759" t="s">
        <v>599</v>
      </c>
      <c r="E34" s="759" t="s">
        <v>603</v>
      </c>
      <c r="F34" s="758">
        <v>31</v>
      </c>
      <c r="G34" s="758">
        <v>4</v>
      </c>
      <c r="H34" s="758">
        <v>20</v>
      </c>
      <c r="I34" s="758">
        <v>15</v>
      </c>
      <c r="J34" s="758">
        <v>14</v>
      </c>
      <c r="K34" s="758">
        <v>2</v>
      </c>
      <c r="L34" s="758">
        <v>5</v>
      </c>
      <c r="M34" s="748">
        <f t="shared" si="1"/>
        <v>91</v>
      </c>
      <c r="N34" s="2"/>
      <c r="O34" s="760" t="s">
        <v>1698</v>
      </c>
      <c r="P34" s="164"/>
      <c r="Q34" s="2"/>
    </row>
    <row r="35" spans="1:17" ht="24" customHeight="1" thickBot="1">
      <c r="A35" s="757">
        <v>5</v>
      </c>
      <c r="B35" s="756">
        <v>1007</v>
      </c>
      <c r="C35" s="756" t="s">
        <v>135</v>
      </c>
      <c r="D35" s="756" t="s">
        <v>1230</v>
      </c>
      <c r="E35" s="756" t="s">
        <v>1556</v>
      </c>
      <c r="F35" s="159">
        <v>17</v>
      </c>
      <c r="G35" s="159">
        <v>11</v>
      </c>
      <c r="H35" s="159">
        <v>15</v>
      </c>
      <c r="I35" s="159">
        <v>15</v>
      </c>
      <c r="J35" s="159">
        <v>10</v>
      </c>
      <c r="K35" s="159">
        <v>0</v>
      </c>
      <c r="L35" s="159">
        <v>0</v>
      </c>
      <c r="M35" s="748">
        <f t="shared" si="1"/>
        <v>68</v>
      </c>
      <c r="N35" s="2"/>
      <c r="O35" s="755" t="s">
        <v>1433</v>
      </c>
      <c r="P35" s="164"/>
      <c r="Q35" s="2"/>
    </row>
    <row r="36" spans="1:17" ht="24" customHeight="1" thickBot="1">
      <c r="A36" s="757">
        <v>6</v>
      </c>
      <c r="B36" s="756">
        <v>1006</v>
      </c>
      <c r="C36" s="756" t="s">
        <v>1352</v>
      </c>
      <c r="D36" s="756" t="s">
        <v>788</v>
      </c>
      <c r="E36" s="756" t="s">
        <v>698</v>
      </c>
      <c r="F36" s="159">
        <v>14</v>
      </c>
      <c r="G36" s="159">
        <v>0</v>
      </c>
      <c r="H36" s="159">
        <v>25</v>
      </c>
      <c r="I36" s="159">
        <v>17</v>
      </c>
      <c r="J36" s="159">
        <v>2</v>
      </c>
      <c r="K36" s="159">
        <v>0</v>
      </c>
      <c r="L36" s="159">
        <v>0</v>
      </c>
      <c r="M36" s="748">
        <f t="shared" si="1"/>
        <v>58</v>
      </c>
      <c r="N36" s="2"/>
      <c r="O36" s="755" t="s">
        <v>1500</v>
      </c>
      <c r="P36" s="164"/>
      <c r="Q36" s="2"/>
    </row>
    <row r="37" spans="1:17" ht="24" customHeight="1" thickBot="1">
      <c r="A37" s="757"/>
      <c r="B37" s="756">
        <v>1004</v>
      </c>
      <c r="C37" s="756" t="s">
        <v>1269</v>
      </c>
      <c r="D37" s="756" t="s">
        <v>606</v>
      </c>
      <c r="E37" s="756" t="s">
        <v>615</v>
      </c>
      <c r="F37" s="781" t="s">
        <v>990</v>
      </c>
      <c r="G37" s="777"/>
      <c r="H37" s="777"/>
      <c r="I37" s="777"/>
      <c r="J37" s="777"/>
      <c r="K37" s="777"/>
      <c r="L37" s="778"/>
      <c r="M37" s="748">
        <f t="shared" si="1"/>
        <v>0</v>
      </c>
      <c r="N37" s="2"/>
      <c r="O37" s="755" t="s">
        <v>1434</v>
      </c>
      <c r="P37" s="164"/>
      <c r="Q37" s="2"/>
    </row>
    <row r="38" spans="1:16" ht="22.5" customHeight="1">
      <c r="A38" s="883" t="s">
        <v>1435</v>
      </c>
      <c r="B38" s="883"/>
      <c r="C38" s="883"/>
      <c r="D38" s="883"/>
      <c r="E38" s="883"/>
      <c r="F38" s="883"/>
      <c r="G38" s="883"/>
      <c r="H38" s="883"/>
      <c r="I38" s="883"/>
      <c r="J38" s="883"/>
      <c r="K38" s="883"/>
      <c r="L38" s="883"/>
      <c r="M38" s="883"/>
      <c r="N38" s="883"/>
      <c r="O38" s="883"/>
      <c r="P38" s="883"/>
    </row>
    <row r="39" spans="1:16" ht="38.25">
      <c r="A39" s="148" t="s">
        <v>979</v>
      </c>
      <c r="B39" s="148" t="s">
        <v>980</v>
      </c>
      <c r="C39" s="148" t="s">
        <v>586</v>
      </c>
      <c r="D39" s="148" t="s">
        <v>587</v>
      </c>
      <c r="E39" s="148" t="s">
        <v>1062</v>
      </c>
      <c r="F39" s="884" t="s">
        <v>1063</v>
      </c>
      <c r="G39" s="885"/>
      <c r="H39" s="885"/>
      <c r="I39" s="885"/>
      <c r="J39" s="885"/>
      <c r="K39" s="885"/>
      <c r="L39" s="885"/>
      <c r="M39" s="546" t="s">
        <v>1064</v>
      </c>
      <c r="N39" s="148" t="s">
        <v>1905</v>
      </c>
      <c r="O39" s="148" t="s">
        <v>1066</v>
      </c>
      <c r="P39" s="148" t="s">
        <v>1420</v>
      </c>
    </row>
    <row r="40" spans="1:16" ht="24" customHeight="1">
      <c r="A40" s="747"/>
      <c r="F40" s="8" t="s">
        <v>1481</v>
      </c>
      <c r="G40" s="8" t="s">
        <v>1482</v>
      </c>
      <c r="H40" s="8" t="s">
        <v>1483</v>
      </c>
      <c r="I40" s="8" t="s">
        <v>1484</v>
      </c>
      <c r="J40" s="8" t="s">
        <v>1485</v>
      </c>
      <c r="K40" s="8" t="s">
        <v>1486</v>
      </c>
      <c r="L40" s="159" t="s">
        <v>351</v>
      </c>
      <c r="M40" s="159"/>
      <c r="O40" s="148"/>
      <c r="P40" s="742"/>
    </row>
    <row r="41" spans="1:16" ht="19.5" customHeight="1" thickBot="1">
      <c r="A41" s="148"/>
      <c r="B41" s="148"/>
      <c r="C41" s="169"/>
      <c r="D41" s="169"/>
      <c r="E41" s="169"/>
      <c r="F41" s="748">
        <v>60</v>
      </c>
      <c r="G41" s="748">
        <v>60</v>
      </c>
      <c r="H41" s="748">
        <v>40</v>
      </c>
      <c r="I41" s="748">
        <v>70</v>
      </c>
      <c r="J41" s="748">
        <v>70</v>
      </c>
      <c r="K41" s="748">
        <v>20</v>
      </c>
      <c r="L41" s="748">
        <f>SUM(F41:K41)</f>
        <v>320</v>
      </c>
      <c r="M41" s="748"/>
      <c r="N41" s="148"/>
      <c r="O41" s="148"/>
      <c r="P41" s="148"/>
    </row>
    <row r="42" spans="1:16" ht="19.5" customHeight="1" thickBot="1">
      <c r="A42" s="580">
        <v>1</v>
      </c>
      <c r="B42" s="752">
        <v>1101</v>
      </c>
      <c r="C42" s="761" t="s">
        <v>1292</v>
      </c>
      <c r="D42" s="761" t="s">
        <v>610</v>
      </c>
      <c r="E42" s="761" t="s">
        <v>592</v>
      </c>
      <c r="F42" s="762">
        <v>27</v>
      </c>
      <c r="G42" s="763">
        <v>13</v>
      </c>
      <c r="H42" s="763">
        <v>15</v>
      </c>
      <c r="I42" s="763">
        <v>35</v>
      </c>
      <c r="J42" s="763">
        <v>18</v>
      </c>
      <c r="K42" s="763">
        <v>12</v>
      </c>
      <c r="L42" s="751">
        <f aca="true" t="shared" si="2" ref="L42:L47">SUM(F42:K42)</f>
        <v>120</v>
      </c>
      <c r="M42" s="763"/>
      <c r="N42" s="577" t="s">
        <v>988</v>
      </c>
      <c r="O42" s="761" t="s">
        <v>1423</v>
      </c>
      <c r="P42" s="167"/>
    </row>
    <row r="43" spans="1:16" ht="19.5" customHeight="1" thickBot="1">
      <c r="A43" s="580">
        <v>2</v>
      </c>
      <c r="B43" s="749">
        <v>1103</v>
      </c>
      <c r="C43" s="750" t="s">
        <v>1274</v>
      </c>
      <c r="D43" s="750" t="s">
        <v>599</v>
      </c>
      <c r="E43" s="750" t="s">
        <v>619</v>
      </c>
      <c r="F43" s="156">
        <v>32</v>
      </c>
      <c r="G43" s="152">
        <v>6</v>
      </c>
      <c r="H43" s="152">
        <v>12</v>
      </c>
      <c r="I43" s="152">
        <v>35</v>
      </c>
      <c r="J43" s="152">
        <v>6</v>
      </c>
      <c r="K43" s="152">
        <v>6</v>
      </c>
      <c r="L43" s="751">
        <f>SUM(F43:K43)</f>
        <v>97</v>
      </c>
      <c r="M43" s="763"/>
      <c r="N43" s="577" t="s">
        <v>989</v>
      </c>
      <c r="O43" s="750" t="s">
        <v>1428</v>
      </c>
      <c r="P43" s="167"/>
    </row>
    <row r="44" spans="1:16" ht="19.5" customHeight="1" thickBot="1">
      <c r="A44" s="757">
        <v>3</v>
      </c>
      <c r="B44" s="755">
        <v>1102</v>
      </c>
      <c r="C44" s="756" t="s">
        <v>1436</v>
      </c>
      <c r="D44" s="756" t="s">
        <v>1437</v>
      </c>
      <c r="E44" s="756" t="s">
        <v>611</v>
      </c>
      <c r="F44" s="169">
        <v>21</v>
      </c>
      <c r="G44" s="159">
        <v>8</v>
      </c>
      <c r="H44" s="159">
        <v>15</v>
      </c>
      <c r="I44" s="159">
        <v>40</v>
      </c>
      <c r="J44" s="159">
        <v>4</v>
      </c>
      <c r="K44" s="159">
        <v>4</v>
      </c>
      <c r="L44" s="748">
        <f t="shared" si="2"/>
        <v>92</v>
      </c>
      <c r="M44" s="758"/>
      <c r="N44" s="2"/>
      <c r="O44" s="756" t="s">
        <v>1140</v>
      </c>
      <c r="P44" s="164"/>
    </row>
    <row r="45" spans="1:16" ht="19.5" customHeight="1" thickBot="1">
      <c r="A45" s="757">
        <v>4</v>
      </c>
      <c r="B45" s="755">
        <v>1104</v>
      </c>
      <c r="C45" s="756" t="s">
        <v>556</v>
      </c>
      <c r="D45" s="756" t="s">
        <v>819</v>
      </c>
      <c r="E45" s="756" t="s">
        <v>698</v>
      </c>
      <c r="F45" s="169">
        <v>22</v>
      </c>
      <c r="G45" s="159">
        <v>8</v>
      </c>
      <c r="H45" s="159">
        <v>10</v>
      </c>
      <c r="I45" s="159">
        <v>4</v>
      </c>
      <c r="J45" s="159">
        <v>6</v>
      </c>
      <c r="K45" s="159">
        <v>0</v>
      </c>
      <c r="L45" s="748">
        <f t="shared" si="2"/>
        <v>50</v>
      </c>
      <c r="M45" s="758"/>
      <c r="N45" s="2"/>
      <c r="O45" s="756" t="s">
        <v>1500</v>
      </c>
      <c r="P45" s="164" t="s">
        <v>989</v>
      </c>
    </row>
    <row r="46" spans="1:16" ht="19.5" customHeight="1" thickBot="1">
      <c r="A46" s="757">
        <v>5</v>
      </c>
      <c r="B46" s="755">
        <v>1105</v>
      </c>
      <c r="C46" s="756" t="s">
        <v>1438</v>
      </c>
      <c r="D46" s="756" t="s">
        <v>1069</v>
      </c>
      <c r="E46" s="756" t="s">
        <v>698</v>
      </c>
      <c r="F46" s="764">
        <v>14</v>
      </c>
      <c r="G46" s="758">
        <v>3</v>
      </c>
      <c r="H46" s="758">
        <v>15</v>
      </c>
      <c r="I46" s="758">
        <v>10</v>
      </c>
      <c r="J46" s="758">
        <v>0</v>
      </c>
      <c r="K46" s="758">
        <v>0</v>
      </c>
      <c r="L46" s="748">
        <f t="shared" si="2"/>
        <v>42</v>
      </c>
      <c r="M46" s="758"/>
      <c r="N46" s="2"/>
      <c r="O46" s="756" t="s">
        <v>1500</v>
      </c>
      <c r="P46" s="164"/>
    </row>
    <row r="47" spans="1:16" ht="19.5" customHeight="1" thickBot="1">
      <c r="A47" s="757"/>
      <c r="B47" s="755">
        <v>1106</v>
      </c>
      <c r="C47" s="756" t="s">
        <v>583</v>
      </c>
      <c r="D47" s="756" t="s">
        <v>1206</v>
      </c>
      <c r="E47" s="756" t="s">
        <v>807</v>
      </c>
      <c r="F47" s="812" t="s">
        <v>990</v>
      </c>
      <c r="G47" s="782"/>
      <c r="H47" s="782"/>
      <c r="I47" s="782"/>
      <c r="J47" s="782"/>
      <c r="K47" s="780"/>
      <c r="L47" s="748">
        <f t="shared" si="2"/>
        <v>0</v>
      </c>
      <c r="M47" s="758"/>
      <c r="N47" s="2"/>
      <c r="O47" s="756" t="s">
        <v>1439</v>
      </c>
      <c r="P47" s="164"/>
    </row>
  </sheetData>
  <mergeCells count="11">
    <mergeCell ref="A38:P38"/>
    <mergeCell ref="F39:L39"/>
    <mergeCell ref="F47:K47"/>
    <mergeCell ref="F24:K24"/>
    <mergeCell ref="A26:P26"/>
    <mergeCell ref="F28:L28"/>
    <mergeCell ref="F37:L37"/>
    <mergeCell ref="A1:Q1"/>
    <mergeCell ref="A2:Q2"/>
    <mergeCell ref="A4:P4"/>
    <mergeCell ref="A13:P1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AI45"/>
  <sheetViews>
    <sheetView workbookViewId="0" topLeftCell="A1">
      <selection activeCell="A2" sqref="A2:AI3"/>
    </sheetView>
  </sheetViews>
  <sheetFormatPr defaultColWidth="9.00390625" defaultRowHeight="12.75"/>
  <cols>
    <col min="1" max="1" width="2.75390625" style="0" customWidth="1"/>
    <col min="2" max="2" width="4.75390625" style="0" customWidth="1"/>
    <col min="3" max="3" width="10.375" style="0" customWidth="1"/>
    <col min="4" max="4" width="8.25390625" style="0" customWidth="1"/>
    <col min="5" max="5" width="17.00390625" style="0" customWidth="1"/>
    <col min="6" max="6" width="12.75390625" style="0" customWidth="1"/>
    <col min="7" max="13" width="1.875" style="0" customWidth="1"/>
    <col min="14" max="14" width="3.125" style="0" customWidth="1"/>
    <col min="15" max="15" width="2.875" style="0" customWidth="1"/>
    <col min="16" max="17" width="2.75390625" style="0" customWidth="1"/>
    <col min="18" max="19" width="3.625" style="0" customWidth="1"/>
    <col min="20" max="29" width="2.75390625" style="0" customWidth="1"/>
    <col min="30" max="30" width="3.625" style="0" customWidth="1"/>
    <col min="31" max="32" width="2.75390625" style="0" customWidth="1"/>
    <col min="33" max="33" width="6.00390625" style="0" customWidth="1"/>
    <col min="34" max="34" width="8.375" style="0" customWidth="1"/>
    <col min="35" max="35" width="8.875" style="0" customWidth="1"/>
  </cols>
  <sheetData>
    <row r="1" spans="1:35" ht="13.5" customHeight="1">
      <c r="A1" s="892" t="s">
        <v>779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  <c r="Q1" s="892"/>
      <c r="R1" s="892"/>
      <c r="S1" s="892"/>
      <c r="T1" s="892"/>
      <c r="U1" s="892"/>
      <c r="V1" s="892"/>
      <c r="W1" s="892"/>
      <c r="X1" s="892"/>
      <c r="Y1" s="892"/>
      <c r="Z1" s="892"/>
      <c r="AA1" s="892"/>
      <c r="AB1" s="892"/>
      <c r="AC1" s="892"/>
      <c r="AD1" s="892"/>
      <c r="AE1" s="892"/>
      <c r="AF1" s="892"/>
      <c r="AG1" s="892"/>
      <c r="AH1" s="892"/>
      <c r="AI1" s="892"/>
    </row>
    <row r="2" spans="1:35" ht="15" customHeight="1">
      <c r="A2" s="892" t="s">
        <v>780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892"/>
      <c r="T2" s="892"/>
      <c r="U2" s="892"/>
      <c r="V2" s="892"/>
      <c r="W2" s="892"/>
      <c r="X2" s="892"/>
      <c r="Y2" s="892"/>
      <c r="Z2" s="892"/>
      <c r="AA2" s="892"/>
      <c r="AB2" s="892"/>
      <c r="AC2" s="892"/>
      <c r="AD2" s="892"/>
      <c r="AE2" s="892"/>
      <c r="AF2" s="892"/>
      <c r="AG2" s="892"/>
      <c r="AH2" s="892"/>
      <c r="AI2" s="892"/>
    </row>
    <row r="3" spans="1:35" ht="12" customHeight="1">
      <c r="A3" s="892" t="s">
        <v>781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</row>
    <row r="5" spans="1:35" ht="27.75" customHeight="1">
      <c r="A5" s="838" t="s">
        <v>782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</row>
    <row r="7" ht="12.75">
      <c r="A7" t="s">
        <v>1050</v>
      </c>
    </row>
    <row r="8" ht="12.75">
      <c r="A8" t="s">
        <v>1054</v>
      </c>
    </row>
    <row r="9" ht="12.75">
      <c r="A9" t="s">
        <v>1055</v>
      </c>
    </row>
    <row r="10" ht="12.75">
      <c r="A10" t="s">
        <v>1056</v>
      </c>
    </row>
    <row r="11" ht="12.75">
      <c r="A11" t="s">
        <v>783</v>
      </c>
    </row>
    <row r="12" ht="12.75">
      <c r="A12" t="s">
        <v>784</v>
      </c>
    </row>
    <row r="13" ht="12.75">
      <c r="A13" t="s">
        <v>785</v>
      </c>
    </row>
    <row r="14" spans="1:5" s="623" customFormat="1" ht="18.75">
      <c r="A14" s="622" t="s">
        <v>753</v>
      </c>
      <c r="B14" s="622"/>
      <c r="C14" s="622"/>
      <c r="D14" s="622"/>
      <c r="E14" s="622"/>
    </row>
    <row r="15" s="541" customFormat="1" ht="15" customHeight="1">
      <c r="A15" s="541" t="s">
        <v>754</v>
      </c>
    </row>
    <row r="16" spans="1:35" ht="38.25">
      <c r="A16" s="624" t="s">
        <v>1479</v>
      </c>
      <c r="B16" s="625" t="s">
        <v>480</v>
      </c>
      <c r="C16" s="625" t="s">
        <v>1311</v>
      </c>
      <c r="D16" s="625" t="s">
        <v>1312</v>
      </c>
      <c r="E16" s="625" t="s">
        <v>1062</v>
      </c>
      <c r="F16" s="625" t="s">
        <v>1313</v>
      </c>
      <c r="G16" s="626">
        <v>1</v>
      </c>
      <c r="H16" s="626">
        <v>2</v>
      </c>
      <c r="I16" s="626">
        <v>3</v>
      </c>
      <c r="J16" s="626">
        <v>4</v>
      </c>
      <c r="K16" s="626">
        <v>5</v>
      </c>
      <c r="L16" s="626">
        <v>6</v>
      </c>
      <c r="M16" s="626">
        <v>7</v>
      </c>
      <c r="N16" s="626">
        <v>8</v>
      </c>
      <c r="O16" s="626">
        <v>9</v>
      </c>
      <c r="P16" s="626">
        <v>10</v>
      </c>
      <c r="Q16" s="626">
        <v>11</v>
      </c>
      <c r="R16" s="626">
        <v>12</v>
      </c>
      <c r="S16" s="626">
        <v>13</v>
      </c>
      <c r="T16" s="626">
        <v>14</v>
      </c>
      <c r="U16" s="626">
        <v>15</v>
      </c>
      <c r="V16" s="626">
        <v>16</v>
      </c>
      <c r="W16" s="626">
        <v>17</v>
      </c>
      <c r="X16" s="626">
        <v>18</v>
      </c>
      <c r="Y16" s="626">
        <v>19</v>
      </c>
      <c r="Z16" s="626">
        <v>20</v>
      </c>
      <c r="AA16" s="626">
        <v>21</v>
      </c>
      <c r="AB16" s="626">
        <v>22</v>
      </c>
      <c r="AC16" s="626">
        <v>23</v>
      </c>
      <c r="AD16" s="626">
        <v>24</v>
      </c>
      <c r="AE16" s="626">
        <v>25</v>
      </c>
      <c r="AF16" s="626">
        <v>26</v>
      </c>
      <c r="AG16" s="627" t="s">
        <v>778</v>
      </c>
      <c r="AH16" s="628" t="s">
        <v>755</v>
      </c>
      <c r="AI16" s="629" t="s">
        <v>756</v>
      </c>
    </row>
    <row r="17" spans="1:35" ht="26.25" thickBot="1">
      <c r="A17" s="624"/>
      <c r="B17" s="625"/>
      <c r="C17" s="625"/>
      <c r="D17" s="625"/>
      <c r="E17" s="625"/>
      <c r="F17" s="625" t="s">
        <v>757</v>
      </c>
      <c r="G17" s="626">
        <v>1</v>
      </c>
      <c r="H17" s="626">
        <v>4</v>
      </c>
      <c r="I17" s="626">
        <v>1</v>
      </c>
      <c r="J17" s="626">
        <v>1</v>
      </c>
      <c r="K17" s="626">
        <v>2</v>
      </c>
      <c r="L17" s="626">
        <v>1</v>
      </c>
      <c r="M17" s="626">
        <v>2</v>
      </c>
      <c r="N17" s="626">
        <v>1</v>
      </c>
      <c r="O17" s="626">
        <v>1</v>
      </c>
      <c r="P17" s="626">
        <v>1</v>
      </c>
      <c r="Q17" s="626">
        <v>1</v>
      </c>
      <c r="R17" s="626">
        <v>2</v>
      </c>
      <c r="S17" s="626">
        <v>1</v>
      </c>
      <c r="T17" s="626">
        <v>1</v>
      </c>
      <c r="U17" s="626">
        <v>2</v>
      </c>
      <c r="V17" s="626">
        <v>6</v>
      </c>
      <c r="W17" s="626">
        <v>3</v>
      </c>
      <c r="X17" s="626">
        <v>1</v>
      </c>
      <c r="Y17" s="626">
        <v>4</v>
      </c>
      <c r="Z17" s="626">
        <v>2</v>
      </c>
      <c r="AA17" s="626">
        <v>4</v>
      </c>
      <c r="AB17" s="626">
        <v>2</v>
      </c>
      <c r="AC17" s="626">
        <v>2</v>
      </c>
      <c r="AD17" s="626">
        <v>2</v>
      </c>
      <c r="AE17" s="626">
        <v>1</v>
      </c>
      <c r="AF17" s="626">
        <v>4</v>
      </c>
      <c r="AG17" s="627">
        <f aca="true" t="shared" si="0" ref="AG17:AG26">SUM(G17:AF17)</f>
        <v>53</v>
      </c>
      <c r="AH17" s="628"/>
      <c r="AI17" s="629"/>
    </row>
    <row r="18" spans="1:35" ht="12.75">
      <c r="A18" s="651">
        <v>1</v>
      </c>
      <c r="B18" s="652">
        <v>805</v>
      </c>
      <c r="C18" s="652" t="s">
        <v>758</v>
      </c>
      <c r="D18" s="652" t="s">
        <v>715</v>
      </c>
      <c r="E18" s="653" t="s">
        <v>623</v>
      </c>
      <c r="F18" s="652" t="s">
        <v>1102</v>
      </c>
      <c r="G18" s="654">
        <v>1</v>
      </c>
      <c r="H18" s="654">
        <v>1</v>
      </c>
      <c r="I18" s="654">
        <v>1</v>
      </c>
      <c r="J18" s="654">
        <v>1</v>
      </c>
      <c r="K18" s="654">
        <v>1</v>
      </c>
      <c r="L18" s="654">
        <v>1</v>
      </c>
      <c r="M18" s="654">
        <v>2</v>
      </c>
      <c r="N18" s="654">
        <v>1</v>
      </c>
      <c r="O18" s="654">
        <v>1</v>
      </c>
      <c r="P18" s="654">
        <v>0</v>
      </c>
      <c r="Q18" s="654">
        <v>1</v>
      </c>
      <c r="R18" s="654">
        <v>0</v>
      </c>
      <c r="S18" s="654">
        <v>0</v>
      </c>
      <c r="T18" s="654">
        <v>1</v>
      </c>
      <c r="U18" s="654">
        <v>1</v>
      </c>
      <c r="V18" s="654">
        <v>3</v>
      </c>
      <c r="W18" s="654">
        <v>0</v>
      </c>
      <c r="X18" s="654">
        <v>0</v>
      </c>
      <c r="Y18" s="654">
        <v>4</v>
      </c>
      <c r="Z18" s="654">
        <v>2</v>
      </c>
      <c r="AA18" s="654">
        <v>2</v>
      </c>
      <c r="AB18" s="654">
        <v>1</v>
      </c>
      <c r="AC18" s="654">
        <v>0</v>
      </c>
      <c r="AD18" s="654">
        <v>2</v>
      </c>
      <c r="AE18" s="654">
        <v>1</v>
      </c>
      <c r="AF18" s="654">
        <v>1</v>
      </c>
      <c r="AG18" s="655">
        <f t="shared" si="0"/>
        <v>29</v>
      </c>
      <c r="AH18" s="656" t="s">
        <v>759</v>
      </c>
      <c r="AI18" s="656"/>
    </row>
    <row r="19" spans="1:35" ht="13.5" thickBot="1">
      <c r="A19" s="651">
        <v>2</v>
      </c>
      <c r="B19" s="656">
        <v>701</v>
      </c>
      <c r="C19" s="651" t="s">
        <v>760</v>
      </c>
      <c r="D19" s="651" t="s">
        <v>761</v>
      </c>
      <c r="E19" s="657" t="s">
        <v>720</v>
      </c>
      <c r="F19" s="651" t="s">
        <v>762</v>
      </c>
      <c r="G19" s="658">
        <v>0</v>
      </c>
      <c r="H19" s="658">
        <v>2</v>
      </c>
      <c r="I19" s="658">
        <v>0</v>
      </c>
      <c r="J19" s="658">
        <v>1</v>
      </c>
      <c r="K19" s="658">
        <v>1</v>
      </c>
      <c r="L19" s="658">
        <v>0</v>
      </c>
      <c r="M19" s="658">
        <v>2</v>
      </c>
      <c r="N19" s="658">
        <v>0</v>
      </c>
      <c r="O19" s="658">
        <v>1</v>
      </c>
      <c r="P19" s="658">
        <v>0</v>
      </c>
      <c r="Q19" s="658">
        <v>1</v>
      </c>
      <c r="R19" s="658">
        <v>0</v>
      </c>
      <c r="S19" s="658">
        <v>1</v>
      </c>
      <c r="T19" s="658">
        <v>1</v>
      </c>
      <c r="U19" s="658">
        <v>2</v>
      </c>
      <c r="V19" s="658">
        <v>5</v>
      </c>
      <c r="W19" s="658">
        <v>0</v>
      </c>
      <c r="X19" s="658">
        <v>0</v>
      </c>
      <c r="Y19" s="658">
        <v>4</v>
      </c>
      <c r="Z19" s="658">
        <v>1</v>
      </c>
      <c r="AA19" s="658">
        <v>1</v>
      </c>
      <c r="AB19" s="658">
        <v>1</v>
      </c>
      <c r="AC19" s="658">
        <v>1</v>
      </c>
      <c r="AD19" s="658">
        <v>2</v>
      </c>
      <c r="AE19" s="658">
        <v>1</v>
      </c>
      <c r="AF19" s="658">
        <v>0</v>
      </c>
      <c r="AG19" s="655">
        <f t="shared" si="0"/>
        <v>28</v>
      </c>
      <c r="AH19" s="656" t="s">
        <v>989</v>
      </c>
      <c r="AI19" s="656"/>
    </row>
    <row r="20" spans="1:35" ht="12.75">
      <c r="A20" s="651">
        <v>3</v>
      </c>
      <c r="B20" s="652">
        <v>802</v>
      </c>
      <c r="C20" s="652" t="s">
        <v>72</v>
      </c>
      <c r="D20" s="652" t="s">
        <v>73</v>
      </c>
      <c r="E20" s="653" t="s">
        <v>596</v>
      </c>
      <c r="F20" s="652" t="s">
        <v>1534</v>
      </c>
      <c r="G20" s="658">
        <v>0</v>
      </c>
      <c r="H20" s="658">
        <v>0</v>
      </c>
      <c r="I20" s="658">
        <v>0</v>
      </c>
      <c r="J20" s="658">
        <v>1</v>
      </c>
      <c r="K20" s="658">
        <v>2</v>
      </c>
      <c r="L20" s="658">
        <v>1</v>
      </c>
      <c r="M20" s="658">
        <v>2</v>
      </c>
      <c r="N20" s="658">
        <v>1</v>
      </c>
      <c r="O20" s="658">
        <v>1</v>
      </c>
      <c r="P20" s="658">
        <v>1</v>
      </c>
      <c r="Q20" s="658">
        <v>0</v>
      </c>
      <c r="R20" s="658">
        <v>0</v>
      </c>
      <c r="S20" s="658">
        <v>1</v>
      </c>
      <c r="T20" s="658">
        <v>1</v>
      </c>
      <c r="U20" s="658">
        <v>2</v>
      </c>
      <c r="V20" s="658">
        <v>3</v>
      </c>
      <c r="W20" s="658">
        <v>0</v>
      </c>
      <c r="X20" s="658">
        <v>1</v>
      </c>
      <c r="Y20" s="658">
        <v>4</v>
      </c>
      <c r="Z20" s="658">
        <v>2</v>
      </c>
      <c r="AA20" s="658">
        <v>0</v>
      </c>
      <c r="AB20" s="658">
        <v>0</v>
      </c>
      <c r="AC20" s="658">
        <v>2</v>
      </c>
      <c r="AD20" s="658">
        <v>2</v>
      </c>
      <c r="AE20" s="658">
        <v>0</v>
      </c>
      <c r="AF20" s="658">
        <v>1</v>
      </c>
      <c r="AG20" s="655">
        <f t="shared" si="0"/>
        <v>28</v>
      </c>
      <c r="AH20" s="656" t="s">
        <v>989</v>
      </c>
      <c r="AI20" s="651"/>
    </row>
    <row r="21" spans="1:35" ht="12.75">
      <c r="A21" s="630">
        <v>4</v>
      </c>
      <c r="B21" s="624">
        <v>804</v>
      </c>
      <c r="C21" s="624" t="s">
        <v>1176</v>
      </c>
      <c r="D21" s="624" t="s">
        <v>1177</v>
      </c>
      <c r="E21" s="633" t="s">
        <v>1178</v>
      </c>
      <c r="F21" s="624" t="s">
        <v>763</v>
      </c>
      <c r="G21" s="626">
        <v>1</v>
      </c>
      <c r="H21" s="626">
        <v>0</v>
      </c>
      <c r="I21" s="626">
        <v>1</v>
      </c>
      <c r="J21" s="626">
        <v>0</v>
      </c>
      <c r="K21" s="626">
        <v>1</v>
      </c>
      <c r="L21" s="626">
        <v>1</v>
      </c>
      <c r="M21" s="626">
        <v>0</v>
      </c>
      <c r="N21" s="626">
        <v>1</v>
      </c>
      <c r="O21" s="626">
        <v>1</v>
      </c>
      <c r="P21" s="626">
        <v>0</v>
      </c>
      <c r="Q21" s="626">
        <v>1</v>
      </c>
      <c r="R21" s="626">
        <v>0</v>
      </c>
      <c r="S21" s="626">
        <v>1</v>
      </c>
      <c r="T21" s="626">
        <v>1</v>
      </c>
      <c r="U21" s="626">
        <v>1</v>
      </c>
      <c r="V21" s="626">
        <v>2</v>
      </c>
      <c r="W21" s="626">
        <v>0</v>
      </c>
      <c r="X21" s="626">
        <v>1</v>
      </c>
      <c r="Y21" s="626">
        <v>2</v>
      </c>
      <c r="Z21" s="626">
        <v>1</v>
      </c>
      <c r="AA21" s="626">
        <v>4</v>
      </c>
      <c r="AB21" s="626">
        <v>1</v>
      </c>
      <c r="AC21" s="626">
        <v>0</v>
      </c>
      <c r="AD21" s="626">
        <v>2</v>
      </c>
      <c r="AE21" s="626">
        <v>1</v>
      </c>
      <c r="AF21" s="626">
        <v>0</v>
      </c>
      <c r="AG21" s="627">
        <f t="shared" si="0"/>
        <v>24</v>
      </c>
      <c r="AH21" s="629"/>
      <c r="AI21" s="629"/>
    </row>
    <row r="22" spans="1:35" ht="12.75">
      <c r="A22" s="630">
        <v>5</v>
      </c>
      <c r="B22" s="624">
        <v>702</v>
      </c>
      <c r="C22" s="624" t="s">
        <v>1358</v>
      </c>
      <c r="D22" s="624" t="s">
        <v>860</v>
      </c>
      <c r="E22" s="633" t="s">
        <v>615</v>
      </c>
      <c r="F22" s="624" t="s">
        <v>764</v>
      </c>
      <c r="G22" s="634">
        <v>1</v>
      </c>
      <c r="H22" s="634">
        <v>0</v>
      </c>
      <c r="I22" s="634">
        <v>1</v>
      </c>
      <c r="J22" s="634">
        <v>1</v>
      </c>
      <c r="K22" s="634">
        <v>1</v>
      </c>
      <c r="L22" s="634">
        <v>1</v>
      </c>
      <c r="M22" s="634">
        <v>0</v>
      </c>
      <c r="N22" s="634">
        <v>0</v>
      </c>
      <c r="O22" s="634">
        <v>1</v>
      </c>
      <c r="P22" s="634">
        <v>0</v>
      </c>
      <c r="Q22" s="634">
        <v>0</v>
      </c>
      <c r="R22" s="634">
        <v>0</v>
      </c>
      <c r="S22" s="634">
        <v>0</v>
      </c>
      <c r="T22" s="634">
        <v>1</v>
      </c>
      <c r="U22" s="634">
        <v>2</v>
      </c>
      <c r="V22" s="634">
        <v>3</v>
      </c>
      <c r="W22" s="634">
        <v>0</v>
      </c>
      <c r="X22" s="634">
        <v>1</v>
      </c>
      <c r="Y22" s="634">
        <v>0</v>
      </c>
      <c r="Z22" s="634">
        <v>1</v>
      </c>
      <c r="AA22" s="634">
        <v>1</v>
      </c>
      <c r="AB22" s="634">
        <v>1</v>
      </c>
      <c r="AC22" s="634">
        <v>1</v>
      </c>
      <c r="AD22" s="634">
        <v>2</v>
      </c>
      <c r="AE22" s="634">
        <v>1</v>
      </c>
      <c r="AF22" s="634">
        <v>0</v>
      </c>
      <c r="AG22" s="635">
        <f t="shared" si="0"/>
        <v>20</v>
      </c>
      <c r="AH22" s="629"/>
      <c r="AI22" s="629"/>
    </row>
    <row r="23" spans="1:35" ht="12.75">
      <c r="A23" s="630">
        <v>6</v>
      </c>
      <c r="B23" s="637">
        <v>803</v>
      </c>
      <c r="C23" s="624" t="s">
        <v>1372</v>
      </c>
      <c r="D23" s="624" t="s">
        <v>917</v>
      </c>
      <c r="E23" s="633" t="s">
        <v>720</v>
      </c>
      <c r="F23" s="624" t="s">
        <v>762</v>
      </c>
      <c r="G23" s="638">
        <v>0</v>
      </c>
      <c r="H23" s="638">
        <v>0</v>
      </c>
      <c r="I23" s="638">
        <v>0</v>
      </c>
      <c r="J23" s="638">
        <v>1</v>
      </c>
      <c r="K23" s="638">
        <v>1</v>
      </c>
      <c r="L23" s="638">
        <v>0</v>
      </c>
      <c r="M23" s="638">
        <v>2</v>
      </c>
      <c r="N23" s="638">
        <v>0</v>
      </c>
      <c r="O23" s="638">
        <v>1</v>
      </c>
      <c r="P23" s="638">
        <v>0</v>
      </c>
      <c r="Q23" s="638">
        <v>1</v>
      </c>
      <c r="R23" s="638">
        <v>0</v>
      </c>
      <c r="S23" s="638">
        <v>1</v>
      </c>
      <c r="T23" s="638">
        <v>1</v>
      </c>
      <c r="U23" s="638">
        <v>1</v>
      </c>
      <c r="V23" s="638">
        <v>3</v>
      </c>
      <c r="W23" s="638">
        <v>0</v>
      </c>
      <c r="X23" s="638">
        <v>1</v>
      </c>
      <c r="Y23" s="638">
        <v>0</v>
      </c>
      <c r="Z23" s="638">
        <v>0</v>
      </c>
      <c r="AA23" s="638">
        <v>0</v>
      </c>
      <c r="AB23" s="638">
        <v>1</v>
      </c>
      <c r="AC23" s="638">
        <v>2</v>
      </c>
      <c r="AD23" s="638">
        <v>2</v>
      </c>
      <c r="AE23" s="638">
        <v>1</v>
      </c>
      <c r="AF23" s="638">
        <v>0</v>
      </c>
      <c r="AG23" s="627">
        <f t="shared" si="0"/>
        <v>19</v>
      </c>
      <c r="AH23" s="629"/>
      <c r="AI23" s="624"/>
    </row>
    <row r="24" spans="1:35" ht="12.75">
      <c r="A24" s="630">
        <v>7</v>
      </c>
      <c r="B24" s="624">
        <v>806</v>
      </c>
      <c r="C24" s="624" t="s">
        <v>1701</v>
      </c>
      <c r="D24" s="624" t="s">
        <v>967</v>
      </c>
      <c r="E24" s="633" t="s">
        <v>626</v>
      </c>
      <c r="F24" s="624" t="s">
        <v>1606</v>
      </c>
      <c r="G24" s="638">
        <v>1</v>
      </c>
      <c r="H24" s="638">
        <v>0</v>
      </c>
      <c r="I24" s="638">
        <v>0</v>
      </c>
      <c r="J24" s="638">
        <v>0</v>
      </c>
      <c r="K24" s="638">
        <v>2</v>
      </c>
      <c r="L24" s="638">
        <v>1</v>
      </c>
      <c r="M24" s="638">
        <v>0</v>
      </c>
      <c r="N24" s="639">
        <v>0</v>
      </c>
      <c r="O24" s="638">
        <v>1</v>
      </c>
      <c r="P24" s="638">
        <v>0</v>
      </c>
      <c r="Q24" s="638">
        <v>1</v>
      </c>
      <c r="R24" s="639">
        <v>0</v>
      </c>
      <c r="S24" s="638">
        <v>0</v>
      </c>
      <c r="T24" s="638">
        <v>1</v>
      </c>
      <c r="U24" s="638">
        <v>1</v>
      </c>
      <c r="V24" s="638">
        <v>0</v>
      </c>
      <c r="W24" s="638">
        <v>0</v>
      </c>
      <c r="X24" s="638">
        <v>0</v>
      </c>
      <c r="Y24" s="638">
        <v>2</v>
      </c>
      <c r="Z24" s="638">
        <v>1</v>
      </c>
      <c r="AA24" s="638">
        <v>1</v>
      </c>
      <c r="AB24" s="638">
        <v>1</v>
      </c>
      <c r="AC24" s="638">
        <v>1</v>
      </c>
      <c r="AD24" s="638">
        <v>2</v>
      </c>
      <c r="AE24" s="638">
        <v>1</v>
      </c>
      <c r="AF24" s="638">
        <v>0</v>
      </c>
      <c r="AG24" s="627">
        <f t="shared" si="0"/>
        <v>17</v>
      </c>
      <c r="AH24" s="629"/>
      <c r="AI24" s="629"/>
    </row>
    <row r="25" spans="1:35" ht="12.75">
      <c r="A25" s="630">
        <v>8</v>
      </c>
      <c r="B25" s="624">
        <v>801</v>
      </c>
      <c r="C25" s="630" t="s">
        <v>765</v>
      </c>
      <c r="D25" s="630" t="s">
        <v>1150</v>
      </c>
      <c r="E25" s="640" t="s">
        <v>592</v>
      </c>
      <c r="F25" s="630" t="s">
        <v>66</v>
      </c>
      <c r="G25" s="641">
        <v>0</v>
      </c>
      <c r="H25" s="641">
        <v>0</v>
      </c>
      <c r="I25" s="641">
        <v>1</v>
      </c>
      <c r="J25" s="641">
        <v>1</v>
      </c>
      <c r="K25" s="641">
        <v>1</v>
      </c>
      <c r="L25" s="641">
        <v>1</v>
      </c>
      <c r="M25" s="641">
        <v>2</v>
      </c>
      <c r="N25" s="641">
        <v>1</v>
      </c>
      <c r="O25" s="641">
        <v>0</v>
      </c>
      <c r="P25" s="641">
        <v>0</v>
      </c>
      <c r="Q25" s="641">
        <v>1</v>
      </c>
      <c r="R25" s="641">
        <v>0</v>
      </c>
      <c r="S25" s="641">
        <v>0</v>
      </c>
      <c r="T25" s="641">
        <v>0</v>
      </c>
      <c r="U25" s="641">
        <v>0</v>
      </c>
      <c r="V25" s="641">
        <v>0</v>
      </c>
      <c r="W25" s="641">
        <v>0</v>
      </c>
      <c r="X25" s="641">
        <v>1</v>
      </c>
      <c r="Y25" s="641">
        <v>1</v>
      </c>
      <c r="Z25" s="641">
        <v>0</v>
      </c>
      <c r="AA25" s="641">
        <v>1</v>
      </c>
      <c r="AB25" s="641">
        <v>0</v>
      </c>
      <c r="AC25" s="641">
        <v>0</v>
      </c>
      <c r="AD25" s="641">
        <v>0</v>
      </c>
      <c r="AE25" s="641">
        <v>1</v>
      </c>
      <c r="AF25" s="641">
        <v>0</v>
      </c>
      <c r="AG25" s="635">
        <f t="shared" si="0"/>
        <v>12</v>
      </c>
      <c r="AH25" s="629"/>
      <c r="AI25" s="629"/>
    </row>
    <row r="26" spans="1:35" ht="12.75">
      <c r="A26" s="630">
        <v>9</v>
      </c>
      <c r="B26" s="637">
        <v>807</v>
      </c>
      <c r="C26" s="624" t="s">
        <v>766</v>
      </c>
      <c r="D26" s="624" t="s">
        <v>599</v>
      </c>
      <c r="E26" s="633" t="s">
        <v>726</v>
      </c>
      <c r="F26" s="624" t="s">
        <v>767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  <c r="N26" s="638">
        <v>0</v>
      </c>
      <c r="O26" s="638">
        <v>1</v>
      </c>
      <c r="P26" s="638">
        <v>0</v>
      </c>
      <c r="Q26" s="638">
        <v>0</v>
      </c>
      <c r="R26" s="638">
        <v>0</v>
      </c>
      <c r="S26" s="638">
        <v>0</v>
      </c>
      <c r="T26" s="638">
        <v>0</v>
      </c>
      <c r="U26" s="638">
        <v>0</v>
      </c>
      <c r="V26" s="638">
        <v>0</v>
      </c>
      <c r="W26" s="638">
        <v>0</v>
      </c>
      <c r="X26" s="638">
        <v>0</v>
      </c>
      <c r="Y26" s="638">
        <v>0</v>
      </c>
      <c r="Z26" s="638">
        <v>1</v>
      </c>
      <c r="AA26" s="638">
        <v>2</v>
      </c>
      <c r="AB26" s="638">
        <v>0</v>
      </c>
      <c r="AC26" s="638">
        <v>0</v>
      </c>
      <c r="AD26" s="638">
        <v>0</v>
      </c>
      <c r="AE26" s="638">
        <v>0</v>
      </c>
      <c r="AF26" s="638">
        <v>3</v>
      </c>
      <c r="AG26" s="627">
        <f t="shared" si="0"/>
        <v>7</v>
      </c>
      <c r="AH26" s="629"/>
      <c r="AI26" s="624"/>
    </row>
    <row r="27" spans="1:35" ht="13.5" thickBot="1">
      <c r="A27" s="630" t="s">
        <v>768</v>
      </c>
      <c r="B27" s="642"/>
      <c r="C27" s="642"/>
      <c r="D27" s="642"/>
      <c r="E27" s="643"/>
      <c r="F27" s="642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8"/>
      <c r="X27" s="638"/>
      <c r="Y27" s="638"/>
      <c r="Z27" s="638"/>
      <c r="AA27" s="638"/>
      <c r="AB27" s="638"/>
      <c r="AC27" s="638"/>
      <c r="AD27" s="638"/>
      <c r="AE27" s="638"/>
      <c r="AF27" s="638"/>
      <c r="AG27" s="627"/>
      <c r="AH27" s="629"/>
      <c r="AI27" s="624"/>
    </row>
    <row r="28" spans="1:35" ht="21" customHeight="1" thickBot="1">
      <c r="A28" s="630"/>
      <c r="B28" s="644"/>
      <c r="C28" s="644"/>
      <c r="D28" s="644"/>
      <c r="E28" s="645"/>
      <c r="F28" s="625" t="s">
        <v>757</v>
      </c>
      <c r="G28" s="626">
        <v>1</v>
      </c>
      <c r="H28" s="626">
        <v>4</v>
      </c>
      <c r="I28" s="626">
        <v>1</v>
      </c>
      <c r="J28" s="626">
        <v>1</v>
      </c>
      <c r="K28" s="626">
        <v>2</v>
      </c>
      <c r="L28" s="626">
        <v>1</v>
      </c>
      <c r="M28" s="626">
        <v>2</v>
      </c>
      <c r="N28" s="626">
        <v>1</v>
      </c>
      <c r="O28" s="626">
        <v>1</v>
      </c>
      <c r="P28" s="626">
        <v>1</v>
      </c>
      <c r="Q28" s="626">
        <v>1</v>
      </c>
      <c r="R28" s="626">
        <v>2</v>
      </c>
      <c r="S28" s="626">
        <v>1</v>
      </c>
      <c r="T28" s="626">
        <v>1</v>
      </c>
      <c r="U28" s="626">
        <v>2</v>
      </c>
      <c r="V28" s="626">
        <v>6</v>
      </c>
      <c r="W28" s="626">
        <v>3</v>
      </c>
      <c r="X28" s="626">
        <v>1</v>
      </c>
      <c r="Y28" s="626">
        <v>4</v>
      </c>
      <c r="Z28" s="626">
        <v>2</v>
      </c>
      <c r="AA28" s="626">
        <v>4</v>
      </c>
      <c r="AB28" s="626">
        <v>2</v>
      </c>
      <c r="AC28" s="626">
        <v>2</v>
      </c>
      <c r="AD28" s="626">
        <v>2</v>
      </c>
      <c r="AE28" s="626">
        <v>1</v>
      </c>
      <c r="AF28" s="626">
        <v>4</v>
      </c>
      <c r="AG28" s="627">
        <f>SUM(G28:AF28)</f>
        <v>53</v>
      </c>
      <c r="AH28" s="629"/>
      <c r="AI28" s="624"/>
    </row>
    <row r="29" spans="1:35" ht="12.75">
      <c r="A29" s="651">
        <v>1</v>
      </c>
      <c r="B29" s="659">
        <v>1001</v>
      </c>
      <c r="C29" s="652" t="s">
        <v>1281</v>
      </c>
      <c r="D29" s="652" t="s">
        <v>707</v>
      </c>
      <c r="E29" s="653" t="s">
        <v>720</v>
      </c>
      <c r="F29" s="652" t="s">
        <v>762</v>
      </c>
      <c r="G29" s="654">
        <v>1</v>
      </c>
      <c r="H29" s="654">
        <v>1</v>
      </c>
      <c r="I29" s="654">
        <v>1</v>
      </c>
      <c r="J29" s="654">
        <v>1</v>
      </c>
      <c r="K29" s="654">
        <v>1</v>
      </c>
      <c r="L29" s="654">
        <v>1</v>
      </c>
      <c r="M29" s="654">
        <v>1</v>
      </c>
      <c r="N29" s="654">
        <v>0</v>
      </c>
      <c r="O29" s="654">
        <v>1</v>
      </c>
      <c r="P29" s="654">
        <v>1</v>
      </c>
      <c r="Q29" s="654">
        <v>1</v>
      </c>
      <c r="R29" s="654">
        <v>0</v>
      </c>
      <c r="S29" s="654">
        <v>1</v>
      </c>
      <c r="T29" s="654">
        <v>1</v>
      </c>
      <c r="U29" s="654">
        <v>1</v>
      </c>
      <c r="V29" s="654">
        <v>3</v>
      </c>
      <c r="W29" s="654">
        <v>2</v>
      </c>
      <c r="X29" s="654">
        <v>0</v>
      </c>
      <c r="Y29" s="654">
        <v>2</v>
      </c>
      <c r="Z29" s="654">
        <v>1</v>
      </c>
      <c r="AA29" s="654">
        <v>3</v>
      </c>
      <c r="AB29" s="654">
        <v>2</v>
      </c>
      <c r="AC29" s="654">
        <v>1</v>
      </c>
      <c r="AD29" s="654">
        <v>2</v>
      </c>
      <c r="AE29" s="654">
        <v>1</v>
      </c>
      <c r="AF29" s="654">
        <v>0</v>
      </c>
      <c r="AG29" s="655">
        <f aca="true" t="shared" si="1" ref="AG29:AG36">SUM(G29:AF29)</f>
        <v>30</v>
      </c>
      <c r="AH29" s="656" t="s">
        <v>769</v>
      </c>
      <c r="AI29" s="651"/>
    </row>
    <row r="30" spans="1:35" ht="12.75">
      <c r="A30" s="651">
        <v>2</v>
      </c>
      <c r="B30" s="660">
        <v>1002</v>
      </c>
      <c r="C30" s="656" t="s">
        <v>1530</v>
      </c>
      <c r="D30" s="656" t="s">
        <v>599</v>
      </c>
      <c r="E30" s="661" t="s">
        <v>611</v>
      </c>
      <c r="F30" s="656" t="s">
        <v>1258</v>
      </c>
      <c r="G30" s="654">
        <v>1</v>
      </c>
      <c r="H30" s="654">
        <v>0</v>
      </c>
      <c r="I30" s="654">
        <v>0</v>
      </c>
      <c r="J30" s="654">
        <v>1</v>
      </c>
      <c r="K30" s="654">
        <v>2</v>
      </c>
      <c r="L30" s="654">
        <v>1</v>
      </c>
      <c r="M30" s="654">
        <v>2</v>
      </c>
      <c r="N30" s="654">
        <v>0</v>
      </c>
      <c r="O30" s="654">
        <v>1</v>
      </c>
      <c r="P30" s="654">
        <v>0</v>
      </c>
      <c r="Q30" s="654">
        <v>1</v>
      </c>
      <c r="R30" s="654">
        <v>0</v>
      </c>
      <c r="S30" s="654">
        <v>0</v>
      </c>
      <c r="T30" s="654">
        <v>1</v>
      </c>
      <c r="U30" s="654">
        <v>2</v>
      </c>
      <c r="V30" s="654">
        <v>4</v>
      </c>
      <c r="W30" s="654">
        <v>0</v>
      </c>
      <c r="X30" s="654">
        <v>1</v>
      </c>
      <c r="Y30" s="654">
        <v>2</v>
      </c>
      <c r="Z30" s="654">
        <v>2</v>
      </c>
      <c r="AA30" s="654">
        <v>2</v>
      </c>
      <c r="AB30" s="654">
        <v>1</v>
      </c>
      <c r="AC30" s="654">
        <v>1</v>
      </c>
      <c r="AD30" s="654">
        <v>2</v>
      </c>
      <c r="AE30" s="654">
        <v>1</v>
      </c>
      <c r="AF30" s="654">
        <v>0</v>
      </c>
      <c r="AG30" s="655">
        <f t="shared" si="1"/>
        <v>28</v>
      </c>
      <c r="AH30" s="656" t="s">
        <v>989</v>
      </c>
      <c r="AI30" s="651" t="s">
        <v>989</v>
      </c>
    </row>
    <row r="31" spans="1:35" ht="12.75">
      <c r="A31" s="651">
        <v>3</v>
      </c>
      <c r="B31" s="662">
        <v>1101</v>
      </c>
      <c r="C31" s="662" t="s">
        <v>1296</v>
      </c>
      <c r="D31" s="662" t="s">
        <v>1104</v>
      </c>
      <c r="E31" s="657" t="s">
        <v>619</v>
      </c>
      <c r="F31" s="662" t="s">
        <v>1680</v>
      </c>
      <c r="G31" s="658">
        <v>1</v>
      </c>
      <c r="H31" s="658">
        <v>0</v>
      </c>
      <c r="I31" s="658">
        <v>0</v>
      </c>
      <c r="J31" s="658">
        <v>1</v>
      </c>
      <c r="K31" s="658">
        <v>2</v>
      </c>
      <c r="L31" s="658">
        <v>1</v>
      </c>
      <c r="M31" s="658">
        <v>1</v>
      </c>
      <c r="N31" s="658">
        <v>0</v>
      </c>
      <c r="O31" s="658">
        <v>1</v>
      </c>
      <c r="P31" s="658">
        <v>0</v>
      </c>
      <c r="Q31" s="658">
        <v>1</v>
      </c>
      <c r="R31" s="658">
        <v>0</v>
      </c>
      <c r="S31" s="658">
        <v>0</v>
      </c>
      <c r="T31" s="658">
        <v>1</v>
      </c>
      <c r="U31" s="658">
        <v>1</v>
      </c>
      <c r="V31" s="658">
        <v>3</v>
      </c>
      <c r="W31" s="658">
        <v>0</v>
      </c>
      <c r="X31" s="658">
        <v>0</v>
      </c>
      <c r="Y31" s="658">
        <v>4</v>
      </c>
      <c r="Z31" s="658">
        <v>2</v>
      </c>
      <c r="AA31" s="658">
        <v>2</v>
      </c>
      <c r="AB31" s="658">
        <v>1</v>
      </c>
      <c r="AC31" s="658">
        <v>2</v>
      </c>
      <c r="AD31" s="658">
        <v>2</v>
      </c>
      <c r="AE31" s="658">
        <v>0</v>
      </c>
      <c r="AF31" s="658">
        <v>1</v>
      </c>
      <c r="AG31" s="655">
        <f t="shared" si="1"/>
        <v>27</v>
      </c>
      <c r="AH31" s="656" t="s">
        <v>989</v>
      </c>
      <c r="AI31" s="651"/>
    </row>
    <row r="32" spans="1:35" ht="12.75">
      <c r="A32" s="630">
        <v>4</v>
      </c>
      <c r="B32" s="625">
        <v>902</v>
      </c>
      <c r="C32" s="629" t="s">
        <v>770</v>
      </c>
      <c r="D32" s="629" t="s">
        <v>1127</v>
      </c>
      <c r="E32" s="646" t="s">
        <v>611</v>
      </c>
      <c r="F32" s="629" t="s">
        <v>1258</v>
      </c>
      <c r="G32" s="626">
        <v>0</v>
      </c>
      <c r="H32" s="626">
        <v>2</v>
      </c>
      <c r="I32" s="626">
        <v>0</v>
      </c>
      <c r="J32" s="626">
        <v>1</v>
      </c>
      <c r="K32" s="626">
        <v>1</v>
      </c>
      <c r="L32" s="626">
        <v>1</v>
      </c>
      <c r="M32" s="626">
        <v>2</v>
      </c>
      <c r="N32" s="626">
        <v>1</v>
      </c>
      <c r="O32" s="626">
        <v>1</v>
      </c>
      <c r="P32" s="626">
        <v>0</v>
      </c>
      <c r="Q32" s="626">
        <v>0</v>
      </c>
      <c r="R32" s="626">
        <v>0</v>
      </c>
      <c r="S32" s="626">
        <v>1</v>
      </c>
      <c r="T32" s="626">
        <v>1</v>
      </c>
      <c r="U32" s="626">
        <v>0</v>
      </c>
      <c r="V32" s="626">
        <v>4</v>
      </c>
      <c r="W32" s="626">
        <v>0</v>
      </c>
      <c r="X32" s="626">
        <v>1</v>
      </c>
      <c r="Y32" s="626">
        <v>2</v>
      </c>
      <c r="Z32" s="626">
        <v>2</v>
      </c>
      <c r="AA32" s="626">
        <v>1</v>
      </c>
      <c r="AB32" s="626">
        <v>1</v>
      </c>
      <c r="AC32" s="626">
        <v>1</v>
      </c>
      <c r="AD32" s="626">
        <v>1</v>
      </c>
      <c r="AE32" s="626">
        <v>1</v>
      </c>
      <c r="AF32" s="626">
        <v>1</v>
      </c>
      <c r="AG32" s="627">
        <f t="shared" si="1"/>
        <v>26</v>
      </c>
      <c r="AH32" s="629"/>
      <c r="AI32" s="624" t="s">
        <v>989</v>
      </c>
    </row>
    <row r="33" spans="1:35" ht="12.75">
      <c r="A33" s="630">
        <v>5</v>
      </c>
      <c r="B33" s="624">
        <v>905</v>
      </c>
      <c r="C33" s="647" t="s">
        <v>1205</v>
      </c>
      <c r="D33" s="647" t="s">
        <v>1104</v>
      </c>
      <c r="E33" s="633" t="s">
        <v>619</v>
      </c>
      <c r="F33" s="647" t="s">
        <v>1680</v>
      </c>
      <c r="G33" s="626">
        <v>0</v>
      </c>
      <c r="H33" s="626">
        <v>0</v>
      </c>
      <c r="I33" s="626">
        <v>1</v>
      </c>
      <c r="J33" s="626">
        <v>0</v>
      </c>
      <c r="K33" s="626">
        <v>2</v>
      </c>
      <c r="L33" s="626">
        <v>1</v>
      </c>
      <c r="M33" s="626">
        <v>0</v>
      </c>
      <c r="N33" s="641">
        <v>1</v>
      </c>
      <c r="O33" s="626">
        <v>0</v>
      </c>
      <c r="P33" s="626">
        <v>0</v>
      </c>
      <c r="Q33" s="626">
        <v>1</v>
      </c>
      <c r="R33" s="641">
        <v>0</v>
      </c>
      <c r="S33" s="626">
        <v>1</v>
      </c>
      <c r="T33" s="626">
        <v>0</v>
      </c>
      <c r="U33" s="626">
        <v>1</v>
      </c>
      <c r="V33" s="626">
        <v>1</v>
      </c>
      <c r="W33" s="626">
        <v>1</v>
      </c>
      <c r="X33" s="626">
        <v>1</v>
      </c>
      <c r="Y33" s="626">
        <v>4</v>
      </c>
      <c r="Z33" s="626">
        <v>2</v>
      </c>
      <c r="AA33" s="626">
        <v>2</v>
      </c>
      <c r="AB33" s="626">
        <v>1</v>
      </c>
      <c r="AC33" s="626">
        <v>0</v>
      </c>
      <c r="AD33" s="626">
        <v>2</v>
      </c>
      <c r="AE33" s="626">
        <v>0</v>
      </c>
      <c r="AF33" s="626">
        <v>1</v>
      </c>
      <c r="AG33" s="627">
        <f t="shared" si="1"/>
        <v>23</v>
      </c>
      <c r="AH33" s="629"/>
      <c r="AI33" s="624"/>
    </row>
    <row r="34" spans="1:35" ht="13.5" thickBot="1">
      <c r="A34" s="630">
        <v>6</v>
      </c>
      <c r="B34" s="625">
        <v>904</v>
      </c>
      <c r="C34" s="624" t="s">
        <v>771</v>
      </c>
      <c r="D34" s="624" t="s">
        <v>1104</v>
      </c>
      <c r="E34" s="633" t="s">
        <v>807</v>
      </c>
      <c r="F34" s="624" t="s">
        <v>1509</v>
      </c>
      <c r="G34" s="626">
        <v>0</v>
      </c>
      <c r="H34" s="626">
        <v>0</v>
      </c>
      <c r="I34" s="626">
        <v>0</v>
      </c>
      <c r="J34" s="626">
        <v>1</v>
      </c>
      <c r="K34" s="626">
        <v>2</v>
      </c>
      <c r="L34" s="626">
        <v>1</v>
      </c>
      <c r="M34" s="626">
        <v>1</v>
      </c>
      <c r="N34" s="626">
        <v>0</v>
      </c>
      <c r="O34" s="626">
        <v>1</v>
      </c>
      <c r="P34" s="626">
        <v>0</v>
      </c>
      <c r="Q34" s="626">
        <v>0</v>
      </c>
      <c r="R34" s="626">
        <v>0</v>
      </c>
      <c r="S34" s="626">
        <v>1</v>
      </c>
      <c r="T34" s="626">
        <v>0</v>
      </c>
      <c r="U34" s="626">
        <v>1</v>
      </c>
      <c r="V34" s="626">
        <v>3</v>
      </c>
      <c r="W34" s="626">
        <v>0</v>
      </c>
      <c r="X34" s="626">
        <v>1</v>
      </c>
      <c r="Y34" s="626">
        <v>0</v>
      </c>
      <c r="Z34" s="626">
        <v>0</v>
      </c>
      <c r="AA34" s="626">
        <v>1</v>
      </c>
      <c r="AB34" s="626">
        <v>0</v>
      </c>
      <c r="AC34" s="626">
        <v>0</v>
      </c>
      <c r="AD34" s="626">
        <v>2</v>
      </c>
      <c r="AE34" s="626">
        <v>0</v>
      </c>
      <c r="AF34" s="626">
        <v>0</v>
      </c>
      <c r="AG34" s="627">
        <f t="shared" si="1"/>
        <v>15</v>
      </c>
      <c r="AH34" s="629"/>
      <c r="AI34" s="624"/>
    </row>
    <row r="35" spans="1:35" ht="12.75">
      <c r="A35" s="630">
        <v>7</v>
      </c>
      <c r="B35" s="631">
        <v>901</v>
      </c>
      <c r="C35" s="648" t="s">
        <v>772</v>
      </c>
      <c r="D35" s="636" t="s">
        <v>845</v>
      </c>
      <c r="E35" s="632" t="s">
        <v>716</v>
      </c>
      <c r="F35" s="636" t="s">
        <v>773</v>
      </c>
      <c r="G35" s="626">
        <v>0</v>
      </c>
      <c r="H35" s="626">
        <v>0</v>
      </c>
      <c r="I35" s="626">
        <v>1</v>
      </c>
      <c r="J35" s="626">
        <v>1</v>
      </c>
      <c r="K35" s="626">
        <v>1</v>
      </c>
      <c r="L35" s="626">
        <v>1</v>
      </c>
      <c r="M35" s="626">
        <v>2</v>
      </c>
      <c r="N35" s="626">
        <v>0</v>
      </c>
      <c r="O35" s="626">
        <v>1</v>
      </c>
      <c r="P35" s="626">
        <v>0</v>
      </c>
      <c r="Q35" s="626">
        <v>0</v>
      </c>
      <c r="R35" s="626">
        <v>0</v>
      </c>
      <c r="S35" s="626">
        <v>0</v>
      </c>
      <c r="T35" s="626">
        <v>1</v>
      </c>
      <c r="U35" s="626">
        <v>1</v>
      </c>
      <c r="V35" s="626">
        <v>0</v>
      </c>
      <c r="W35" s="626">
        <v>0</v>
      </c>
      <c r="X35" s="626">
        <v>1</v>
      </c>
      <c r="Y35" s="626">
        <v>0</v>
      </c>
      <c r="Z35" s="626">
        <v>0</v>
      </c>
      <c r="AA35" s="626">
        <v>1</v>
      </c>
      <c r="AB35" s="626">
        <v>0</v>
      </c>
      <c r="AC35" s="626">
        <v>0</v>
      </c>
      <c r="AD35" s="626">
        <v>0</v>
      </c>
      <c r="AE35" s="626">
        <v>1</v>
      </c>
      <c r="AF35" s="626">
        <v>0</v>
      </c>
      <c r="AG35" s="627">
        <f t="shared" si="1"/>
        <v>12</v>
      </c>
      <c r="AH35" s="629"/>
      <c r="AI35" s="624"/>
    </row>
    <row r="36" spans="1:35" ht="12.75">
      <c r="A36" s="630">
        <v>8</v>
      </c>
      <c r="B36" s="624">
        <v>903</v>
      </c>
      <c r="C36" s="624" t="s">
        <v>774</v>
      </c>
      <c r="D36" s="624" t="s">
        <v>886</v>
      </c>
      <c r="E36" s="633" t="s">
        <v>615</v>
      </c>
      <c r="F36" s="624" t="s">
        <v>764</v>
      </c>
      <c r="G36" s="626">
        <v>0</v>
      </c>
      <c r="H36" s="626">
        <v>0</v>
      </c>
      <c r="I36" s="626">
        <v>0</v>
      </c>
      <c r="J36" s="626">
        <v>1</v>
      </c>
      <c r="K36" s="626">
        <v>0</v>
      </c>
      <c r="L36" s="626">
        <v>1</v>
      </c>
      <c r="M36" s="626">
        <v>0</v>
      </c>
      <c r="N36" s="626">
        <v>0</v>
      </c>
      <c r="O36" s="626">
        <v>0</v>
      </c>
      <c r="P36" s="626">
        <v>0</v>
      </c>
      <c r="Q36" s="626">
        <v>0</v>
      </c>
      <c r="R36" s="626">
        <v>0</v>
      </c>
      <c r="S36" s="626">
        <v>0</v>
      </c>
      <c r="T36" s="626">
        <v>1</v>
      </c>
      <c r="U36" s="626">
        <v>1</v>
      </c>
      <c r="V36" s="626">
        <v>0</v>
      </c>
      <c r="W36" s="626">
        <v>0</v>
      </c>
      <c r="X36" s="626">
        <v>1</v>
      </c>
      <c r="Y36" s="626">
        <v>2</v>
      </c>
      <c r="Z36" s="626">
        <v>0</v>
      </c>
      <c r="AA36" s="626">
        <v>1</v>
      </c>
      <c r="AB36" s="626">
        <v>0</v>
      </c>
      <c r="AC36" s="626">
        <v>0</v>
      </c>
      <c r="AD36" s="626">
        <v>1</v>
      </c>
      <c r="AE36" s="626">
        <v>0</v>
      </c>
      <c r="AF36" s="626">
        <v>0</v>
      </c>
      <c r="AG36" s="627">
        <f t="shared" si="1"/>
        <v>9</v>
      </c>
      <c r="AH36" s="629"/>
      <c r="AI36" s="624"/>
    </row>
    <row r="37" spans="1:35" ht="12.75">
      <c r="A37" s="630">
        <v>9</v>
      </c>
      <c r="B37" s="647">
        <v>1003</v>
      </c>
      <c r="C37" s="647" t="s">
        <v>1543</v>
      </c>
      <c r="D37" s="647" t="s">
        <v>741</v>
      </c>
      <c r="E37" s="633" t="s">
        <v>619</v>
      </c>
      <c r="F37" s="647" t="s">
        <v>1680</v>
      </c>
      <c r="G37" s="889" t="s">
        <v>990</v>
      </c>
      <c r="H37" s="890"/>
      <c r="I37" s="890"/>
      <c r="J37" s="890"/>
      <c r="K37" s="890"/>
      <c r="L37" s="890"/>
      <c r="M37" s="890"/>
      <c r="N37" s="890"/>
      <c r="O37" s="890"/>
      <c r="P37" s="890"/>
      <c r="Q37" s="890"/>
      <c r="R37" s="890"/>
      <c r="S37" s="890"/>
      <c r="T37" s="890"/>
      <c r="U37" s="890"/>
      <c r="V37" s="890"/>
      <c r="W37" s="890"/>
      <c r="X37" s="890"/>
      <c r="Y37" s="890"/>
      <c r="Z37" s="890"/>
      <c r="AA37" s="890"/>
      <c r="AB37" s="890"/>
      <c r="AC37" s="890"/>
      <c r="AD37" s="890"/>
      <c r="AE37" s="890"/>
      <c r="AF37" s="890"/>
      <c r="AG37" s="891"/>
      <c r="AH37" s="629"/>
      <c r="AI37" s="624"/>
    </row>
    <row r="38" spans="33:35" ht="12.75">
      <c r="AG38" s="649"/>
      <c r="AI38" s="650"/>
    </row>
    <row r="39" ht="12.75">
      <c r="AG39" s="649"/>
    </row>
    <row r="41" ht="12.75">
      <c r="A41" t="s">
        <v>775</v>
      </c>
    </row>
    <row r="43" ht="12.75">
      <c r="B43" t="s">
        <v>776</v>
      </c>
    </row>
    <row r="45" ht="12.75">
      <c r="C45" t="s">
        <v>777</v>
      </c>
    </row>
  </sheetData>
  <mergeCells count="5">
    <mergeCell ref="G37:AG37"/>
    <mergeCell ref="A1:AI1"/>
    <mergeCell ref="A2:AI2"/>
    <mergeCell ref="A3:AI3"/>
    <mergeCell ref="A5:AI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1:AI133"/>
  <sheetViews>
    <sheetView workbookViewId="0" topLeftCell="A1">
      <selection activeCell="A1" sqref="A1:N3"/>
    </sheetView>
  </sheetViews>
  <sheetFormatPr defaultColWidth="9.00390625" defaultRowHeight="12.75"/>
  <cols>
    <col min="1" max="1" width="7.125" style="0" customWidth="1"/>
    <col min="2" max="2" width="7.375" style="0" customWidth="1"/>
    <col min="3" max="3" width="11.875" style="0" customWidth="1"/>
    <col min="4" max="4" width="11.125" style="0" customWidth="1"/>
    <col min="5" max="5" width="19.00390625" style="0" customWidth="1"/>
    <col min="6" max="6" width="14.625" style="0" customWidth="1"/>
    <col min="7" max="7" width="7.00390625" style="0" customWidth="1"/>
    <col min="8" max="8" width="7.125" style="0" customWidth="1"/>
    <col min="9" max="9" width="8.125" style="0" customWidth="1"/>
    <col min="10" max="10" width="7.00390625" style="0" customWidth="1"/>
    <col min="11" max="11" width="5.75390625" style="0" customWidth="1"/>
    <col min="13" max="13" width="10.125" style="0" customWidth="1"/>
    <col min="14" max="14" width="11.25390625" style="0" customWidth="1"/>
  </cols>
  <sheetData>
    <row r="1" spans="1:35" ht="12.75">
      <c r="A1" s="892" t="s">
        <v>779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  <c r="AA1" s="723"/>
      <c r="AB1" s="723"/>
      <c r="AC1" s="723"/>
      <c r="AD1" s="723"/>
      <c r="AE1" s="723"/>
      <c r="AF1" s="723"/>
      <c r="AG1" s="723"/>
      <c r="AH1" s="723"/>
      <c r="AI1" s="723"/>
    </row>
    <row r="2" spans="1:35" ht="12.75">
      <c r="A2" s="892" t="s">
        <v>41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</row>
    <row r="3" spans="1:35" ht="12.75">
      <c r="A3" s="892" t="s">
        <v>42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</row>
    <row r="5" spans="1:35" ht="42.75" customHeight="1">
      <c r="A5" s="893" t="s">
        <v>43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</row>
    <row r="6" ht="12" customHeight="1"/>
    <row r="7" ht="12.75">
      <c r="A7" t="s">
        <v>1050</v>
      </c>
    </row>
    <row r="8" ht="12.75">
      <c r="A8" t="s">
        <v>1054</v>
      </c>
    </row>
    <row r="9" ht="12.75">
      <c r="A9" t="s">
        <v>1055</v>
      </c>
    </row>
    <row r="10" ht="12.75">
      <c r="A10" t="s">
        <v>1056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spans="1:35" ht="9.75" customHeight="1">
      <c r="A15" s="622"/>
      <c r="B15" s="622"/>
      <c r="C15" s="622"/>
      <c r="D15" s="622"/>
      <c r="E15" s="622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3"/>
      <c r="R15" s="623"/>
      <c r="S15" s="623"/>
      <c r="T15" s="623"/>
      <c r="U15" s="623"/>
      <c r="V15" s="623"/>
      <c r="W15" s="623"/>
      <c r="X15" s="623"/>
      <c r="Y15" s="623"/>
      <c r="Z15" s="623"/>
      <c r="AA15" s="623"/>
      <c r="AB15" s="623"/>
      <c r="AC15" s="623"/>
      <c r="AD15" s="623"/>
      <c r="AE15" s="623"/>
      <c r="AF15" s="623"/>
      <c r="AG15" s="623"/>
      <c r="AH15" s="623"/>
      <c r="AI15" s="623"/>
    </row>
    <row r="16" spans="3:6" ht="12.75">
      <c r="C16" s="6"/>
      <c r="D16" s="690" t="s">
        <v>1904</v>
      </c>
      <c r="F16" s="690"/>
    </row>
    <row r="17" ht="13.5" thickBot="1"/>
    <row r="18" spans="1:14" ht="39" customHeight="1">
      <c r="A18" s="691" t="s">
        <v>979</v>
      </c>
      <c r="B18" s="342" t="s">
        <v>1480</v>
      </c>
      <c r="C18" s="342" t="s">
        <v>586</v>
      </c>
      <c r="D18" s="342" t="s">
        <v>587</v>
      </c>
      <c r="E18" s="342" t="s">
        <v>1062</v>
      </c>
      <c r="F18" s="342" t="s">
        <v>1671</v>
      </c>
      <c r="G18" s="343" t="s">
        <v>1481</v>
      </c>
      <c r="H18" s="343" t="s">
        <v>1482</v>
      </c>
      <c r="I18" s="343" t="s">
        <v>1483</v>
      </c>
      <c r="J18" s="343" t="s">
        <v>1484</v>
      </c>
      <c r="K18" s="343"/>
      <c r="L18" s="343" t="s">
        <v>351</v>
      </c>
      <c r="M18" s="343" t="s">
        <v>1905</v>
      </c>
      <c r="N18" s="388" t="s">
        <v>1495</v>
      </c>
    </row>
    <row r="19" spans="1:14" ht="24.75" customHeight="1">
      <c r="A19" s="366"/>
      <c r="B19" s="474"/>
      <c r="C19" s="474"/>
      <c r="D19" s="474"/>
      <c r="E19" s="474"/>
      <c r="F19" s="474"/>
      <c r="G19" s="370">
        <v>10</v>
      </c>
      <c r="H19" s="370">
        <v>10</v>
      </c>
      <c r="I19" s="370">
        <v>10</v>
      </c>
      <c r="J19" s="370">
        <v>10</v>
      </c>
      <c r="K19" s="370"/>
      <c r="L19" s="370">
        <f aca="true" t="shared" si="0" ref="L19:L32">SUM(G19:K19)</f>
        <v>40</v>
      </c>
      <c r="M19" s="370"/>
      <c r="N19" s="692"/>
    </row>
    <row r="20" spans="1:14" ht="19.5" customHeight="1">
      <c r="A20" s="693">
        <v>1</v>
      </c>
      <c r="B20" s="694">
        <v>717</v>
      </c>
      <c r="C20" s="695" t="s">
        <v>1746</v>
      </c>
      <c r="D20" s="695" t="s">
        <v>877</v>
      </c>
      <c r="E20" s="695" t="s">
        <v>698</v>
      </c>
      <c r="F20" s="695" t="s">
        <v>1906</v>
      </c>
      <c r="G20" s="577">
        <v>10</v>
      </c>
      <c r="H20" s="577">
        <v>10</v>
      </c>
      <c r="I20" s="577">
        <v>4</v>
      </c>
      <c r="J20" s="577">
        <v>10</v>
      </c>
      <c r="K20" s="577"/>
      <c r="L20" s="696">
        <f t="shared" si="0"/>
        <v>34</v>
      </c>
      <c r="M20" s="577" t="s">
        <v>988</v>
      </c>
      <c r="N20" s="697"/>
    </row>
    <row r="21" spans="1:14" ht="19.5" customHeight="1">
      <c r="A21" s="693">
        <v>2</v>
      </c>
      <c r="B21" s="698">
        <v>714</v>
      </c>
      <c r="C21" s="695" t="s">
        <v>360</v>
      </c>
      <c r="D21" s="695" t="s">
        <v>917</v>
      </c>
      <c r="E21" s="695" t="s">
        <v>623</v>
      </c>
      <c r="F21" s="695" t="s">
        <v>1907</v>
      </c>
      <c r="G21" s="577">
        <v>0</v>
      </c>
      <c r="H21" s="577">
        <v>10</v>
      </c>
      <c r="I21" s="577">
        <v>0</v>
      </c>
      <c r="J21" s="577">
        <v>3</v>
      </c>
      <c r="K21" s="577"/>
      <c r="L21" s="696">
        <f t="shared" si="0"/>
        <v>13</v>
      </c>
      <c r="M21" s="577" t="s">
        <v>989</v>
      </c>
      <c r="N21" s="697"/>
    </row>
    <row r="22" spans="1:14" ht="19.5" customHeight="1">
      <c r="A22" s="693">
        <v>3</v>
      </c>
      <c r="B22" s="698">
        <v>712</v>
      </c>
      <c r="C22" s="695" t="s">
        <v>1077</v>
      </c>
      <c r="D22" s="695" t="s">
        <v>749</v>
      </c>
      <c r="E22" s="695" t="s">
        <v>619</v>
      </c>
      <c r="F22" s="695" t="s">
        <v>1908</v>
      </c>
      <c r="G22" s="577">
        <v>8</v>
      </c>
      <c r="H22" s="577">
        <v>0</v>
      </c>
      <c r="I22" s="577">
        <v>4</v>
      </c>
      <c r="J22" s="577">
        <v>0</v>
      </c>
      <c r="K22" s="577"/>
      <c r="L22" s="696">
        <f t="shared" si="0"/>
        <v>12</v>
      </c>
      <c r="M22" s="577" t="s">
        <v>989</v>
      </c>
      <c r="N22" s="697"/>
    </row>
    <row r="23" spans="1:14" ht="19.5" customHeight="1">
      <c r="A23" s="693">
        <v>4</v>
      </c>
      <c r="B23" s="694">
        <v>701</v>
      </c>
      <c r="C23" s="695" t="s">
        <v>1736</v>
      </c>
      <c r="D23" s="695" t="s">
        <v>877</v>
      </c>
      <c r="E23" s="695" t="s">
        <v>592</v>
      </c>
      <c r="F23" s="695" t="s">
        <v>1857</v>
      </c>
      <c r="G23" s="577">
        <v>8</v>
      </c>
      <c r="H23" s="577">
        <v>3</v>
      </c>
      <c r="I23" s="577">
        <v>0</v>
      </c>
      <c r="J23" s="577">
        <v>0</v>
      </c>
      <c r="K23" s="577"/>
      <c r="L23" s="696">
        <f t="shared" si="0"/>
        <v>11</v>
      </c>
      <c r="M23" s="577" t="s">
        <v>989</v>
      </c>
      <c r="N23" s="697"/>
    </row>
    <row r="24" spans="1:14" ht="19.5" customHeight="1">
      <c r="A24" s="699">
        <v>5</v>
      </c>
      <c r="B24" s="700">
        <v>708</v>
      </c>
      <c r="C24" s="621" t="s">
        <v>1075</v>
      </c>
      <c r="D24" s="621" t="s">
        <v>931</v>
      </c>
      <c r="E24" s="621" t="s">
        <v>720</v>
      </c>
      <c r="F24" s="621" t="s">
        <v>1855</v>
      </c>
      <c r="G24" s="2">
        <v>4</v>
      </c>
      <c r="H24" s="2">
        <v>6</v>
      </c>
      <c r="I24" s="2">
        <v>0</v>
      </c>
      <c r="J24" s="2">
        <v>0</v>
      </c>
      <c r="K24" s="2"/>
      <c r="L24" s="370">
        <f t="shared" si="0"/>
        <v>10</v>
      </c>
      <c r="M24" s="2"/>
      <c r="N24" s="488"/>
    </row>
    <row r="25" spans="1:14" ht="19.5" customHeight="1">
      <c r="A25" s="699">
        <v>6</v>
      </c>
      <c r="B25" s="701">
        <v>703</v>
      </c>
      <c r="C25" s="621" t="s">
        <v>1129</v>
      </c>
      <c r="D25" s="621" t="s">
        <v>955</v>
      </c>
      <c r="E25" s="621" t="s">
        <v>1130</v>
      </c>
      <c r="F25" s="621" t="s">
        <v>1909</v>
      </c>
      <c r="G25" s="2">
        <v>0</v>
      </c>
      <c r="H25" s="2">
        <v>6</v>
      </c>
      <c r="I25" s="2">
        <v>0</v>
      </c>
      <c r="J25" s="2">
        <v>0</v>
      </c>
      <c r="K25" s="2"/>
      <c r="L25" s="370">
        <f t="shared" si="0"/>
        <v>6</v>
      </c>
      <c r="M25" s="2"/>
      <c r="N25" s="488"/>
    </row>
    <row r="26" spans="1:14" ht="19.5" customHeight="1">
      <c r="A26" s="699">
        <v>6</v>
      </c>
      <c r="B26" s="701">
        <v>705</v>
      </c>
      <c r="C26" s="621" t="s">
        <v>1910</v>
      </c>
      <c r="D26" s="621" t="s">
        <v>622</v>
      </c>
      <c r="E26" s="621" t="s">
        <v>596</v>
      </c>
      <c r="F26" s="621" t="s">
        <v>1911</v>
      </c>
      <c r="G26" s="2">
        <v>0</v>
      </c>
      <c r="H26" s="2">
        <v>6</v>
      </c>
      <c r="I26" s="2">
        <v>0</v>
      </c>
      <c r="J26" s="2">
        <v>0</v>
      </c>
      <c r="K26" s="2"/>
      <c r="L26" s="370">
        <f t="shared" si="0"/>
        <v>6</v>
      </c>
      <c r="M26" s="2"/>
      <c r="N26" s="488"/>
    </row>
    <row r="27" spans="1:14" ht="19.5" customHeight="1">
      <c r="A27" s="699">
        <v>8</v>
      </c>
      <c r="B27" s="701">
        <v>711</v>
      </c>
      <c r="C27" s="621" t="s">
        <v>421</v>
      </c>
      <c r="D27" s="621" t="s">
        <v>715</v>
      </c>
      <c r="E27" s="621" t="s">
        <v>615</v>
      </c>
      <c r="F27" s="621" t="s">
        <v>1844</v>
      </c>
      <c r="G27" s="2">
        <v>4</v>
      </c>
      <c r="H27" s="2">
        <v>0</v>
      </c>
      <c r="I27" s="2">
        <v>0</v>
      </c>
      <c r="J27" s="2">
        <v>0</v>
      </c>
      <c r="K27" s="2"/>
      <c r="L27" s="370">
        <f t="shared" si="0"/>
        <v>4</v>
      </c>
      <c r="M27" s="2"/>
      <c r="N27" s="488"/>
    </row>
    <row r="28" spans="1:14" ht="19.5" customHeight="1">
      <c r="A28" s="699">
        <v>9</v>
      </c>
      <c r="B28" s="700">
        <v>706</v>
      </c>
      <c r="C28" s="621" t="s">
        <v>1912</v>
      </c>
      <c r="D28" s="621" t="s">
        <v>1913</v>
      </c>
      <c r="E28" s="621" t="s">
        <v>716</v>
      </c>
      <c r="F28" s="621" t="s">
        <v>1914</v>
      </c>
      <c r="G28" s="2">
        <v>0</v>
      </c>
      <c r="H28" s="2">
        <v>3</v>
      </c>
      <c r="I28" s="2">
        <v>0</v>
      </c>
      <c r="J28" s="2">
        <v>0</v>
      </c>
      <c r="K28" s="2"/>
      <c r="L28" s="370">
        <f t="shared" si="0"/>
        <v>3</v>
      </c>
      <c r="M28" s="2"/>
      <c r="N28" s="488"/>
    </row>
    <row r="29" spans="1:14" ht="19.5" customHeight="1">
      <c r="A29" s="699">
        <v>9</v>
      </c>
      <c r="B29" s="701">
        <v>715</v>
      </c>
      <c r="C29" s="621" t="s">
        <v>1636</v>
      </c>
      <c r="D29" s="621" t="s">
        <v>886</v>
      </c>
      <c r="E29" s="621" t="s">
        <v>1159</v>
      </c>
      <c r="F29" s="621" t="s">
        <v>1816</v>
      </c>
      <c r="G29" s="2">
        <v>0</v>
      </c>
      <c r="H29" s="2">
        <v>3</v>
      </c>
      <c r="I29" s="2">
        <v>0</v>
      </c>
      <c r="J29" s="2">
        <v>0</v>
      </c>
      <c r="K29" s="2"/>
      <c r="L29" s="370">
        <f t="shared" si="0"/>
        <v>3</v>
      </c>
      <c r="M29" s="2"/>
      <c r="N29" s="488"/>
    </row>
    <row r="30" spans="1:14" ht="19.5" customHeight="1">
      <c r="A30" s="699">
        <v>13</v>
      </c>
      <c r="B30" s="701">
        <v>707</v>
      </c>
      <c r="C30" s="621" t="s">
        <v>64</v>
      </c>
      <c r="D30" s="621" t="s">
        <v>967</v>
      </c>
      <c r="E30" s="621" t="s">
        <v>603</v>
      </c>
      <c r="F30" s="621" t="s">
        <v>1915</v>
      </c>
      <c r="G30" s="2">
        <v>0</v>
      </c>
      <c r="H30" s="2">
        <v>0</v>
      </c>
      <c r="I30" s="2">
        <v>0</v>
      </c>
      <c r="J30" s="2">
        <v>0</v>
      </c>
      <c r="K30" s="2"/>
      <c r="L30" s="370">
        <f t="shared" si="0"/>
        <v>0</v>
      </c>
      <c r="M30" s="2"/>
      <c r="N30" s="488"/>
    </row>
    <row r="31" spans="1:14" ht="19.5" customHeight="1">
      <c r="A31" s="699">
        <v>13</v>
      </c>
      <c r="B31" s="701">
        <v>713</v>
      </c>
      <c r="C31" s="621" t="s">
        <v>1916</v>
      </c>
      <c r="D31" s="621" t="s">
        <v>1917</v>
      </c>
      <c r="E31" s="621" t="s">
        <v>723</v>
      </c>
      <c r="F31" s="621" t="s">
        <v>0</v>
      </c>
      <c r="G31" s="2">
        <v>0</v>
      </c>
      <c r="H31" s="2">
        <v>0</v>
      </c>
      <c r="I31" s="2">
        <v>0</v>
      </c>
      <c r="J31" s="2">
        <v>0</v>
      </c>
      <c r="K31" s="2"/>
      <c r="L31" s="370">
        <f t="shared" si="0"/>
        <v>0</v>
      </c>
      <c r="M31" s="2"/>
      <c r="N31" s="488"/>
    </row>
    <row r="32" spans="1:14" ht="19.5" customHeight="1">
      <c r="A32" s="699">
        <v>13</v>
      </c>
      <c r="B32" s="700">
        <v>716</v>
      </c>
      <c r="C32" s="621" t="s">
        <v>1634</v>
      </c>
      <c r="D32" s="621" t="s">
        <v>819</v>
      </c>
      <c r="E32" s="621" t="s">
        <v>694</v>
      </c>
      <c r="F32" s="621" t="s">
        <v>1</v>
      </c>
      <c r="G32" s="2">
        <v>0</v>
      </c>
      <c r="H32" s="2">
        <v>0</v>
      </c>
      <c r="I32" s="2">
        <v>0</v>
      </c>
      <c r="J32" s="2">
        <v>0</v>
      </c>
      <c r="K32" s="2"/>
      <c r="L32" s="370">
        <f t="shared" si="0"/>
        <v>0</v>
      </c>
      <c r="M32" s="2"/>
      <c r="N32" s="488"/>
    </row>
    <row r="33" spans="1:14" ht="19.5" customHeight="1">
      <c r="A33" s="702"/>
      <c r="B33" s="700">
        <v>702</v>
      </c>
      <c r="C33" s="621" t="s">
        <v>2</v>
      </c>
      <c r="D33" s="621" t="s">
        <v>883</v>
      </c>
      <c r="E33" s="621" t="s">
        <v>789</v>
      </c>
      <c r="F33" s="621" t="s">
        <v>1818</v>
      </c>
      <c r="G33" s="783" t="s">
        <v>990</v>
      </c>
      <c r="H33" s="784"/>
      <c r="I33" s="784"/>
      <c r="J33" s="784"/>
      <c r="K33" s="785"/>
      <c r="L33" s="370"/>
      <c r="M33" s="2"/>
      <c r="N33" s="488"/>
    </row>
    <row r="34" spans="1:14" ht="19.5" customHeight="1">
      <c r="A34" s="702"/>
      <c r="B34" s="700">
        <v>704</v>
      </c>
      <c r="C34" s="621" t="s">
        <v>3</v>
      </c>
      <c r="D34" s="621" t="s">
        <v>1378</v>
      </c>
      <c r="E34" s="621" t="s">
        <v>1109</v>
      </c>
      <c r="F34" s="621" t="s">
        <v>4</v>
      </c>
      <c r="G34" s="783" t="s">
        <v>990</v>
      </c>
      <c r="H34" s="784"/>
      <c r="I34" s="784"/>
      <c r="J34" s="784"/>
      <c r="K34" s="785"/>
      <c r="L34" s="370"/>
      <c r="M34" s="2"/>
      <c r="N34" s="488"/>
    </row>
    <row r="35" spans="1:14" ht="19.5" customHeight="1">
      <c r="A35" s="702"/>
      <c r="B35" s="701">
        <v>709</v>
      </c>
      <c r="C35" s="621" t="s">
        <v>5</v>
      </c>
      <c r="D35" s="621" t="s">
        <v>917</v>
      </c>
      <c r="E35" s="621" t="s">
        <v>796</v>
      </c>
      <c r="F35" s="621" t="s">
        <v>1867</v>
      </c>
      <c r="G35" s="783" t="s">
        <v>990</v>
      </c>
      <c r="H35" s="784"/>
      <c r="I35" s="784"/>
      <c r="J35" s="784"/>
      <c r="K35" s="785"/>
      <c r="L35" s="370"/>
      <c r="M35" s="2"/>
      <c r="N35" s="488"/>
    </row>
    <row r="36" spans="1:14" ht="19.5" customHeight="1">
      <c r="A36" s="702"/>
      <c r="B36" s="700">
        <v>710</v>
      </c>
      <c r="C36" s="621" t="s">
        <v>6</v>
      </c>
      <c r="D36" s="621" t="s">
        <v>795</v>
      </c>
      <c r="E36" s="621" t="s">
        <v>611</v>
      </c>
      <c r="F36" s="621" t="s">
        <v>7</v>
      </c>
      <c r="G36" s="783" t="s">
        <v>990</v>
      </c>
      <c r="H36" s="784"/>
      <c r="I36" s="784"/>
      <c r="J36" s="784"/>
      <c r="K36" s="785"/>
      <c r="L36" s="370"/>
      <c r="M36" s="2"/>
      <c r="N36" s="488"/>
    </row>
    <row r="37" spans="1:14" ht="19.5" customHeight="1" thickBot="1">
      <c r="A37" s="703"/>
      <c r="B37" s="704">
        <v>718</v>
      </c>
      <c r="C37" s="705" t="s">
        <v>1838</v>
      </c>
      <c r="D37" s="705" t="s">
        <v>931</v>
      </c>
      <c r="E37" s="705" t="s">
        <v>1194</v>
      </c>
      <c r="F37" s="705" t="s">
        <v>8</v>
      </c>
      <c r="G37" s="783" t="s">
        <v>990</v>
      </c>
      <c r="H37" s="784"/>
      <c r="I37" s="784"/>
      <c r="J37" s="784"/>
      <c r="K37" s="785"/>
      <c r="L37" s="370"/>
      <c r="M37" s="180"/>
      <c r="N37" s="706"/>
    </row>
    <row r="40" spans="3:6" ht="13.5" thickBot="1">
      <c r="C40" s="6"/>
      <c r="D40" s="690" t="s">
        <v>9</v>
      </c>
      <c r="F40" s="690"/>
    </row>
    <row r="41" spans="1:14" ht="26.25" thickBot="1">
      <c r="A41" s="336" t="s">
        <v>979</v>
      </c>
      <c r="B41" s="338" t="s">
        <v>1480</v>
      </c>
      <c r="C41" s="338" t="s">
        <v>586</v>
      </c>
      <c r="D41" s="338" t="s">
        <v>587</v>
      </c>
      <c r="E41" s="338" t="s">
        <v>1062</v>
      </c>
      <c r="F41" s="337" t="s">
        <v>1671</v>
      </c>
      <c r="G41" s="339" t="s">
        <v>1481</v>
      </c>
      <c r="H41" s="339" t="s">
        <v>1482</v>
      </c>
      <c r="I41" s="339" t="s">
        <v>1483</v>
      </c>
      <c r="J41" s="339" t="s">
        <v>1484</v>
      </c>
      <c r="K41" s="339" t="s">
        <v>1485</v>
      </c>
      <c r="L41" s="339" t="s">
        <v>351</v>
      </c>
      <c r="M41" s="339" t="s">
        <v>985</v>
      </c>
      <c r="N41" s="340" t="s">
        <v>1495</v>
      </c>
    </row>
    <row r="42" spans="1:14" ht="13.5" thickBot="1">
      <c r="A42" s="336"/>
      <c r="B42" s="338"/>
      <c r="C42" s="338"/>
      <c r="D42" s="338"/>
      <c r="E42" s="338"/>
      <c r="F42" s="337"/>
      <c r="G42" s="339">
        <v>10</v>
      </c>
      <c r="H42" s="339">
        <v>10</v>
      </c>
      <c r="I42" s="339">
        <v>10</v>
      </c>
      <c r="J42" s="339">
        <v>10</v>
      </c>
      <c r="K42" s="339"/>
      <c r="L42" s="339">
        <f aca="true" t="shared" si="1" ref="L42:L61">SUM(G42:K42)</f>
        <v>40</v>
      </c>
      <c r="M42" s="339"/>
      <c r="N42" s="340"/>
    </row>
    <row r="43" spans="1:14" ht="13.5" thickBot="1">
      <c r="A43" s="707">
        <v>1</v>
      </c>
      <c r="B43" s="708">
        <v>811</v>
      </c>
      <c r="C43" s="709" t="s">
        <v>1605</v>
      </c>
      <c r="D43" s="709" t="s">
        <v>795</v>
      </c>
      <c r="E43" s="709" t="s">
        <v>611</v>
      </c>
      <c r="F43" s="709" t="s">
        <v>7</v>
      </c>
      <c r="G43" s="710">
        <v>8</v>
      </c>
      <c r="H43" s="710">
        <v>8</v>
      </c>
      <c r="I43" s="710">
        <v>7</v>
      </c>
      <c r="J43" s="710">
        <v>0</v>
      </c>
      <c r="K43" s="710"/>
      <c r="L43" s="711">
        <f t="shared" si="1"/>
        <v>23</v>
      </c>
      <c r="M43" s="710" t="s">
        <v>988</v>
      </c>
      <c r="N43" s="712"/>
    </row>
    <row r="44" spans="1:14" ht="13.5" thickBot="1">
      <c r="A44" s="707">
        <v>2</v>
      </c>
      <c r="B44" s="713">
        <v>809</v>
      </c>
      <c r="C44" s="714" t="s">
        <v>1369</v>
      </c>
      <c r="D44" s="714" t="s">
        <v>1117</v>
      </c>
      <c r="E44" s="714" t="s">
        <v>720</v>
      </c>
      <c r="F44" s="714" t="s">
        <v>1855</v>
      </c>
      <c r="G44" s="577">
        <v>5</v>
      </c>
      <c r="H44" s="577">
        <v>8</v>
      </c>
      <c r="I44" s="577">
        <v>5</v>
      </c>
      <c r="J44" s="577">
        <v>1</v>
      </c>
      <c r="K44" s="577"/>
      <c r="L44" s="711">
        <f t="shared" si="1"/>
        <v>19</v>
      </c>
      <c r="M44" s="577" t="s">
        <v>989</v>
      </c>
      <c r="N44" s="697"/>
    </row>
    <row r="45" spans="1:14" ht="13.5" thickBot="1">
      <c r="A45" s="707">
        <v>3</v>
      </c>
      <c r="B45" s="713">
        <v>815</v>
      </c>
      <c r="C45" s="714" t="s">
        <v>10</v>
      </c>
      <c r="D45" s="714" t="s">
        <v>931</v>
      </c>
      <c r="E45" s="714" t="s">
        <v>723</v>
      </c>
      <c r="F45" s="714" t="s">
        <v>0</v>
      </c>
      <c r="G45" s="577">
        <v>8</v>
      </c>
      <c r="H45" s="577">
        <v>7</v>
      </c>
      <c r="I45" s="577">
        <v>0</v>
      </c>
      <c r="J45" s="577">
        <v>1</v>
      </c>
      <c r="K45" s="577"/>
      <c r="L45" s="711">
        <f t="shared" si="1"/>
        <v>16</v>
      </c>
      <c r="M45" s="577" t="s">
        <v>989</v>
      </c>
      <c r="N45" s="697" t="s">
        <v>989</v>
      </c>
    </row>
    <row r="46" spans="1:14" ht="13.5" thickBot="1">
      <c r="A46" s="707">
        <v>3</v>
      </c>
      <c r="B46" s="713">
        <v>821</v>
      </c>
      <c r="C46" s="714" t="s">
        <v>455</v>
      </c>
      <c r="D46" s="714" t="s">
        <v>912</v>
      </c>
      <c r="E46" s="714" t="s">
        <v>701</v>
      </c>
      <c r="F46" s="714" t="s">
        <v>11</v>
      </c>
      <c r="G46" s="577">
        <v>10</v>
      </c>
      <c r="H46" s="577">
        <v>6</v>
      </c>
      <c r="I46" s="577">
        <v>0</v>
      </c>
      <c r="J46" s="577">
        <v>0</v>
      </c>
      <c r="K46" s="577"/>
      <c r="L46" s="711">
        <f t="shared" si="1"/>
        <v>16</v>
      </c>
      <c r="M46" s="577" t="s">
        <v>989</v>
      </c>
      <c r="N46" s="697" t="s">
        <v>989</v>
      </c>
    </row>
    <row r="47" spans="1:14" ht="13.5" thickBot="1">
      <c r="A47" s="707">
        <v>5</v>
      </c>
      <c r="B47" s="713">
        <v>825</v>
      </c>
      <c r="C47" s="714" t="s">
        <v>12</v>
      </c>
      <c r="D47" s="714" t="s">
        <v>622</v>
      </c>
      <c r="E47" s="714" t="s">
        <v>607</v>
      </c>
      <c r="F47" s="714" t="s">
        <v>1864</v>
      </c>
      <c r="G47" s="577">
        <v>10</v>
      </c>
      <c r="H47" s="577">
        <v>4</v>
      </c>
      <c r="I47" s="577">
        <v>0</v>
      </c>
      <c r="J47" s="577">
        <v>1</v>
      </c>
      <c r="K47" s="577"/>
      <c r="L47" s="711">
        <f t="shared" si="1"/>
        <v>15</v>
      </c>
      <c r="M47" s="577" t="s">
        <v>989</v>
      </c>
      <c r="N47" s="697" t="s">
        <v>989</v>
      </c>
    </row>
    <row r="48" spans="1:14" ht="13.5" thickBot="1">
      <c r="A48" s="707">
        <v>6</v>
      </c>
      <c r="B48" s="713">
        <v>812</v>
      </c>
      <c r="C48" s="714" t="s">
        <v>1147</v>
      </c>
      <c r="D48" s="714" t="s">
        <v>1148</v>
      </c>
      <c r="E48" s="714" t="s">
        <v>615</v>
      </c>
      <c r="F48" s="714" t="s">
        <v>1844</v>
      </c>
      <c r="G48" s="577">
        <v>10</v>
      </c>
      <c r="H48" s="577">
        <v>4</v>
      </c>
      <c r="I48" s="577">
        <v>0</v>
      </c>
      <c r="J48" s="577">
        <v>0</v>
      </c>
      <c r="K48" s="577"/>
      <c r="L48" s="711">
        <f t="shared" si="1"/>
        <v>14</v>
      </c>
      <c r="M48" s="577" t="s">
        <v>989</v>
      </c>
      <c r="N48" s="697" t="s">
        <v>988</v>
      </c>
    </row>
    <row r="49" spans="1:14" ht="13.5" thickBot="1">
      <c r="A49" s="592">
        <v>7</v>
      </c>
      <c r="B49" s="715">
        <v>813</v>
      </c>
      <c r="C49" s="421" t="s">
        <v>1607</v>
      </c>
      <c r="D49" s="421" t="s">
        <v>606</v>
      </c>
      <c r="E49" s="421" t="s">
        <v>615</v>
      </c>
      <c r="F49" s="421" t="s">
        <v>1844</v>
      </c>
      <c r="G49" s="2">
        <v>0</v>
      </c>
      <c r="H49" s="2">
        <v>5</v>
      </c>
      <c r="I49" s="2">
        <v>5</v>
      </c>
      <c r="J49" s="2">
        <v>0</v>
      </c>
      <c r="K49" s="2"/>
      <c r="L49" s="339">
        <f t="shared" si="1"/>
        <v>10</v>
      </c>
      <c r="M49" s="2"/>
      <c r="N49" s="488"/>
    </row>
    <row r="50" spans="1:14" ht="13.5" thickBot="1">
      <c r="A50" s="592">
        <v>8</v>
      </c>
      <c r="B50" s="715">
        <v>802</v>
      </c>
      <c r="C50" s="355" t="s">
        <v>13</v>
      </c>
      <c r="D50" s="355" t="s">
        <v>792</v>
      </c>
      <c r="E50" s="527" t="s">
        <v>592</v>
      </c>
      <c r="F50" s="355" t="s">
        <v>1857</v>
      </c>
      <c r="G50" s="2">
        <v>5</v>
      </c>
      <c r="H50" s="2">
        <v>3</v>
      </c>
      <c r="I50" s="2">
        <v>0</v>
      </c>
      <c r="J50" s="2">
        <v>0</v>
      </c>
      <c r="K50" s="2"/>
      <c r="L50" s="339">
        <f t="shared" si="1"/>
        <v>8</v>
      </c>
      <c r="M50" s="2"/>
      <c r="N50" s="488"/>
    </row>
    <row r="51" spans="1:14" ht="13.5" thickBot="1">
      <c r="A51" s="592">
        <v>8</v>
      </c>
      <c r="B51" s="715">
        <v>814</v>
      </c>
      <c r="C51" s="420" t="s">
        <v>1375</v>
      </c>
      <c r="D51" s="420" t="s">
        <v>901</v>
      </c>
      <c r="E51" s="421" t="s">
        <v>619</v>
      </c>
      <c r="F51" s="420" t="s">
        <v>14</v>
      </c>
      <c r="G51" s="2">
        <v>0</v>
      </c>
      <c r="H51" s="2">
        <v>0</v>
      </c>
      <c r="I51" s="2">
        <v>0</v>
      </c>
      <c r="J51" s="2">
        <v>8</v>
      </c>
      <c r="K51" s="2"/>
      <c r="L51" s="339">
        <f t="shared" si="1"/>
        <v>8</v>
      </c>
      <c r="M51" s="2"/>
      <c r="N51" s="488"/>
    </row>
    <row r="52" spans="1:14" ht="13.5" thickBot="1">
      <c r="A52" s="592">
        <v>10</v>
      </c>
      <c r="B52" s="715">
        <v>819</v>
      </c>
      <c r="C52" s="421" t="s">
        <v>1167</v>
      </c>
      <c r="D52" s="421" t="s">
        <v>877</v>
      </c>
      <c r="E52" s="355" t="s">
        <v>698</v>
      </c>
      <c r="F52" s="527" t="s">
        <v>1906</v>
      </c>
      <c r="G52" s="2">
        <v>6</v>
      </c>
      <c r="H52" s="2">
        <v>0</v>
      </c>
      <c r="I52" s="2">
        <v>0</v>
      </c>
      <c r="J52" s="2">
        <v>0</v>
      </c>
      <c r="K52" s="2"/>
      <c r="L52" s="339">
        <f t="shared" si="1"/>
        <v>6</v>
      </c>
      <c r="M52" s="2"/>
      <c r="N52" s="488" t="s">
        <v>989</v>
      </c>
    </row>
    <row r="53" spans="1:14" ht="13.5" thickBot="1">
      <c r="A53" s="592">
        <v>10</v>
      </c>
      <c r="B53" s="715">
        <v>823</v>
      </c>
      <c r="C53" s="421" t="s">
        <v>15</v>
      </c>
      <c r="D53" s="421" t="s">
        <v>788</v>
      </c>
      <c r="E53" s="421" t="s">
        <v>726</v>
      </c>
      <c r="F53" s="421" t="s">
        <v>1853</v>
      </c>
      <c r="G53" s="2">
        <v>6</v>
      </c>
      <c r="H53" s="2">
        <v>0</v>
      </c>
      <c r="I53" s="2">
        <v>0</v>
      </c>
      <c r="J53" s="2">
        <v>0</v>
      </c>
      <c r="K53" s="2"/>
      <c r="L53" s="339">
        <f t="shared" si="1"/>
        <v>6</v>
      </c>
      <c r="M53" s="2"/>
      <c r="N53" s="488"/>
    </row>
    <row r="54" spans="1:14" ht="13.5" thickBot="1">
      <c r="A54" s="592">
        <v>12</v>
      </c>
      <c r="B54" s="715">
        <v>820</v>
      </c>
      <c r="C54" s="421" t="s">
        <v>1375</v>
      </c>
      <c r="D54" s="421" t="s">
        <v>871</v>
      </c>
      <c r="E54" s="355" t="s">
        <v>698</v>
      </c>
      <c r="F54" s="527" t="s">
        <v>1906</v>
      </c>
      <c r="G54" s="2">
        <v>0</v>
      </c>
      <c r="H54" s="2">
        <v>0</v>
      </c>
      <c r="I54" s="2">
        <v>0</v>
      </c>
      <c r="J54" s="2">
        <v>5</v>
      </c>
      <c r="K54" s="2"/>
      <c r="L54" s="339">
        <f t="shared" si="1"/>
        <v>5</v>
      </c>
      <c r="M54" s="2"/>
      <c r="N54" s="488"/>
    </row>
    <row r="55" spans="1:14" ht="13.5" thickBot="1">
      <c r="A55" s="592">
        <v>13</v>
      </c>
      <c r="B55" s="715">
        <v>816</v>
      </c>
      <c r="C55" s="421" t="s">
        <v>16</v>
      </c>
      <c r="D55" s="421" t="s">
        <v>886</v>
      </c>
      <c r="E55" s="421" t="s">
        <v>723</v>
      </c>
      <c r="F55" s="421" t="s">
        <v>0</v>
      </c>
      <c r="G55" s="2">
        <v>2</v>
      </c>
      <c r="H55" s="2">
        <v>0</v>
      </c>
      <c r="I55" s="2">
        <v>0</v>
      </c>
      <c r="J55" s="2">
        <v>1</v>
      </c>
      <c r="K55" s="2"/>
      <c r="L55" s="339">
        <f t="shared" si="1"/>
        <v>3</v>
      </c>
      <c r="M55" s="2"/>
      <c r="N55" s="488"/>
    </row>
    <row r="56" spans="1:14" ht="13.5" thickBot="1">
      <c r="A56" s="592">
        <v>14</v>
      </c>
      <c r="B56" s="715">
        <v>824</v>
      </c>
      <c r="C56" s="421" t="s">
        <v>1729</v>
      </c>
      <c r="D56" s="421" t="s">
        <v>886</v>
      </c>
      <c r="E56" s="421" t="s">
        <v>1235</v>
      </c>
      <c r="F56" s="421" t="s">
        <v>17</v>
      </c>
      <c r="G56" s="2">
        <v>2</v>
      </c>
      <c r="H56" s="2">
        <v>0</v>
      </c>
      <c r="I56" s="2">
        <v>0</v>
      </c>
      <c r="J56" s="2">
        <v>0</v>
      </c>
      <c r="K56" s="2"/>
      <c r="L56" s="339">
        <f t="shared" si="1"/>
        <v>2</v>
      </c>
      <c r="M56" s="2"/>
      <c r="N56" s="488"/>
    </row>
    <row r="57" spans="1:14" ht="13.5" thickBot="1">
      <c r="A57" s="592">
        <v>15</v>
      </c>
      <c r="B57" s="715">
        <v>810</v>
      </c>
      <c r="C57" s="421" t="s">
        <v>68</v>
      </c>
      <c r="D57" s="421" t="s">
        <v>795</v>
      </c>
      <c r="E57" s="421" t="s">
        <v>796</v>
      </c>
      <c r="F57" s="421" t="s">
        <v>1867</v>
      </c>
      <c r="G57" s="2">
        <v>0</v>
      </c>
      <c r="H57" s="2">
        <v>0</v>
      </c>
      <c r="I57" s="2">
        <v>0</v>
      </c>
      <c r="J57" s="2">
        <v>1</v>
      </c>
      <c r="K57" s="2"/>
      <c r="L57" s="339">
        <f t="shared" si="1"/>
        <v>1</v>
      </c>
      <c r="M57" s="2"/>
      <c r="N57" s="488"/>
    </row>
    <row r="58" spans="1:14" ht="13.5" thickBot="1">
      <c r="A58" s="592">
        <v>19</v>
      </c>
      <c r="B58" s="715">
        <v>803</v>
      </c>
      <c r="C58" s="421" t="s">
        <v>1732</v>
      </c>
      <c r="D58" s="421" t="s">
        <v>1212</v>
      </c>
      <c r="E58" s="421" t="s">
        <v>1112</v>
      </c>
      <c r="F58" s="421" t="s">
        <v>1862</v>
      </c>
      <c r="G58" s="2">
        <v>0</v>
      </c>
      <c r="H58" s="2">
        <v>0</v>
      </c>
      <c r="I58" s="2">
        <v>0</v>
      </c>
      <c r="J58" s="2">
        <v>0</v>
      </c>
      <c r="K58" s="2"/>
      <c r="L58" s="339">
        <f t="shared" si="1"/>
        <v>0</v>
      </c>
      <c r="M58" s="2"/>
      <c r="N58" s="488"/>
    </row>
    <row r="59" spans="1:14" ht="13.5" thickBot="1">
      <c r="A59" s="592">
        <v>19</v>
      </c>
      <c r="B59" s="715">
        <v>806</v>
      </c>
      <c r="C59" s="421" t="s">
        <v>1242</v>
      </c>
      <c r="D59" s="421" t="s">
        <v>622</v>
      </c>
      <c r="E59" s="421" t="s">
        <v>716</v>
      </c>
      <c r="F59" s="421" t="s">
        <v>1914</v>
      </c>
      <c r="G59" s="2">
        <v>0</v>
      </c>
      <c r="H59" s="2">
        <v>0</v>
      </c>
      <c r="I59" s="2">
        <v>0</v>
      </c>
      <c r="J59" s="2">
        <v>0</v>
      </c>
      <c r="K59" s="2"/>
      <c r="L59" s="339">
        <f t="shared" si="1"/>
        <v>0</v>
      </c>
      <c r="M59" s="2"/>
      <c r="N59" s="488"/>
    </row>
    <row r="60" spans="1:14" ht="13.5" thickBot="1">
      <c r="A60" s="592">
        <v>19</v>
      </c>
      <c r="B60" s="715">
        <v>818</v>
      </c>
      <c r="C60" s="421" t="s">
        <v>630</v>
      </c>
      <c r="D60" s="421" t="s">
        <v>610</v>
      </c>
      <c r="E60" s="421" t="s">
        <v>694</v>
      </c>
      <c r="F60" s="421" t="s">
        <v>1</v>
      </c>
      <c r="G60" s="2">
        <v>0</v>
      </c>
      <c r="H60" s="2">
        <v>0</v>
      </c>
      <c r="I60" s="2">
        <v>0</v>
      </c>
      <c r="J60" s="2">
        <v>0</v>
      </c>
      <c r="K60" s="2"/>
      <c r="L60" s="339">
        <f t="shared" si="1"/>
        <v>0</v>
      </c>
      <c r="M60" s="2"/>
      <c r="N60" s="488"/>
    </row>
    <row r="61" spans="1:14" ht="12.75">
      <c r="A61" s="592">
        <v>19</v>
      </c>
      <c r="B61" s="715">
        <v>822</v>
      </c>
      <c r="C61" s="421" t="s">
        <v>873</v>
      </c>
      <c r="D61" s="421" t="s">
        <v>874</v>
      </c>
      <c r="E61" s="421" t="s">
        <v>708</v>
      </c>
      <c r="F61" s="421" t="s">
        <v>18</v>
      </c>
      <c r="G61" s="2">
        <v>0</v>
      </c>
      <c r="H61" s="2">
        <v>0</v>
      </c>
      <c r="I61" s="2">
        <v>0</v>
      </c>
      <c r="J61" s="2">
        <v>0</v>
      </c>
      <c r="K61" s="2"/>
      <c r="L61" s="339">
        <f t="shared" si="1"/>
        <v>0</v>
      </c>
      <c r="M61" s="2"/>
      <c r="N61" s="488"/>
    </row>
    <row r="62" spans="1:14" ht="12.75">
      <c r="A62" s="716"/>
      <c r="B62" s="715">
        <v>801</v>
      </c>
      <c r="C62" s="421" t="s">
        <v>460</v>
      </c>
      <c r="D62" s="421" t="s">
        <v>833</v>
      </c>
      <c r="E62" s="421" t="s">
        <v>1122</v>
      </c>
      <c r="F62" s="421" t="s">
        <v>19</v>
      </c>
      <c r="G62" s="2"/>
      <c r="H62" s="2"/>
      <c r="I62" s="2"/>
      <c r="J62" s="2"/>
      <c r="K62" s="2"/>
      <c r="L62" s="2"/>
      <c r="M62" s="2"/>
      <c r="N62" s="488"/>
    </row>
    <row r="63" spans="1:14" ht="12.75">
      <c r="A63" s="716"/>
      <c r="B63" s="715">
        <v>804</v>
      </c>
      <c r="C63" s="421" t="s">
        <v>20</v>
      </c>
      <c r="D63" s="421" t="s">
        <v>842</v>
      </c>
      <c r="E63" s="421" t="s">
        <v>789</v>
      </c>
      <c r="F63" s="421" t="s">
        <v>1818</v>
      </c>
      <c r="G63" s="2"/>
      <c r="H63" s="2"/>
      <c r="I63" s="2"/>
      <c r="J63" s="2"/>
      <c r="K63" s="2"/>
      <c r="L63" s="2"/>
      <c r="M63" s="2"/>
      <c r="N63" s="488"/>
    </row>
    <row r="64" spans="1:14" ht="12.75">
      <c r="A64" s="716"/>
      <c r="B64" s="715">
        <v>805</v>
      </c>
      <c r="C64" s="421" t="s">
        <v>21</v>
      </c>
      <c r="D64" s="421" t="s">
        <v>1187</v>
      </c>
      <c r="E64" s="421" t="s">
        <v>1109</v>
      </c>
      <c r="F64" s="421" t="s">
        <v>4</v>
      </c>
      <c r="G64" s="2"/>
      <c r="H64" s="2"/>
      <c r="I64" s="2"/>
      <c r="J64" s="2"/>
      <c r="K64" s="2"/>
      <c r="L64" s="2"/>
      <c r="M64" s="2"/>
      <c r="N64" s="488"/>
    </row>
    <row r="65" spans="1:14" ht="12.75">
      <c r="A65" s="716"/>
      <c r="B65" s="715">
        <v>807</v>
      </c>
      <c r="C65" s="421" t="s">
        <v>1391</v>
      </c>
      <c r="D65" s="421" t="s">
        <v>912</v>
      </c>
      <c r="E65" s="421" t="s">
        <v>600</v>
      </c>
      <c r="F65" s="421" t="s">
        <v>22</v>
      </c>
      <c r="G65" s="2"/>
      <c r="H65" s="2"/>
      <c r="I65" s="2"/>
      <c r="J65" s="2"/>
      <c r="K65" s="2"/>
      <c r="L65" s="2"/>
      <c r="M65" s="2"/>
      <c r="N65" s="488"/>
    </row>
    <row r="66" spans="1:14" ht="12.75">
      <c r="A66" s="716"/>
      <c r="B66" s="715">
        <v>808</v>
      </c>
      <c r="C66" s="421" t="s">
        <v>1135</v>
      </c>
      <c r="D66" s="421" t="s">
        <v>1136</v>
      </c>
      <c r="E66" s="355" t="s">
        <v>603</v>
      </c>
      <c r="F66" s="355" t="s">
        <v>1915</v>
      </c>
      <c r="G66" s="2"/>
      <c r="H66" s="2"/>
      <c r="I66" s="2"/>
      <c r="J66" s="2"/>
      <c r="K66" s="2"/>
      <c r="L66" s="2"/>
      <c r="M66" s="2"/>
      <c r="N66" s="488"/>
    </row>
    <row r="67" spans="1:14" ht="13.5" thickBot="1">
      <c r="A67" s="717"/>
      <c r="B67" s="718">
        <v>817</v>
      </c>
      <c r="C67" s="422" t="s">
        <v>490</v>
      </c>
      <c r="D67" s="422" t="s">
        <v>139</v>
      </c>
      <c r="E67" s="362" t="s">
        <v>623</v>
      </c>
      <c r="F67" s="422" t="s">
        <v>1907</v>
      </c>
      <c r="G67" s="180"/>
      <c r="H67" s="180"/>
      <c r="I67" s="180"/>
      <c r="J67" s="180"/>
      <c r="K67" s="180"/>
      <c r="L67" s="180"/>
      <c r="M67" s="180"/>
      <c r="N67" s="706"/>
    </row>
    <row r="70" spans="3:6" ht="12.75">
      <c r="C70" s="6"/>
      <c r="D70" s="690" t="s">
        <v>23</v>
      </c>
      <c r="F70" s="690"/>
    </row>
    <row r="71" ht="13.5" thickBot="1"/>
    <row r="72" spans="1:14" ht="13.5" thickBot="1">
      <c r="A72" s="336" t="s">
        <v>1479</v>
      </c>
      <c r="B72" s="338" t="s">
        <v>1480</v>
      </c>
      <c r="C72" s="338" t="s">
        <v>586</v>
      </c>
      <c r="D72" s="338" t="s">
        <v>587</v>
      </c>
      <c r="E72" s="338" t="s">
        <v>1062</v>
      </c>
      <c r="F72" s="337" t="s">
        <v>1671</v>
      </c>
      <c r="G72" s="339" t="s">
        <v>1481</v>
      </c>
      <c r="H72" s="339" t="s">
        <v>1482</v>
      </c>
      <c r="I72" s="339" t="s">
        <v>1483</v>
      </c>
      <c r="J72" s="339" t="s">
        <v>1484</v>
      </c>
      <c r="K72" s="339" t="s">
        <v>1485</v>
      </c>
      <c r="L72" s="339" t="s">
        <v>351</v>
      </c>
      <c r="M72" s="339" t="s">
        <v>985</v>
      </c>
      <c r="N72" s="340" t="s">
        <v>1495</v>
      </c>
    </row>
    <row r="73" spans="1:14" ht="13.5" thickBot="1">
      <c r="A73" s="336"/>
      <c r="B73" s="338"/>
      <c r="C73" s="338"/>
      <c r="D73" s="338"/>
      <c r="E73" s="338"/>
      <c r="F73" s="337"/>
      <c r="G73" s="339">
        <v>10</v>
      </c>
      <c r="H73" s="339">
        <v>10</v>
      </c>
      <c r="I73" s="339">
        <v>10</v>
      </c>
      <c r="J73" s="339">
        <v>10</v>
      </c>
      <c r="K73" s="339">
        <v>10</v>
      </c>
      <c r="L73" s="339">
        <f aca="true" t="shared" si="2" ref="L73:L90">SUM(G73:K73)</f>
        <v>50</v>
      </c>
      <c r="M73" s="339"/>
      <c r="N73" s="340"/>
    </row>
    <row r="74" spans="1:14" ht="13.5" thickBot="1">
      <c r="A74" s="719">
        <v>1</v>
      </c>
      <c r="B74" s="708">
        <v>910</v>
      </c>
      <c r="C74" s="720" t="s">
        <v>525</v>
      </c>
      <c r="D74" s="720" t="s">
        <v>871</v>
      </c>
      <c r="E74" s="720" t="s">
        <v>611</v>
      </c>
      <c r="F74" s="720" t="s">
        <v>7</v>
      </c>
      <c r="G74" s="710">
        <v>0</v>
      </c>
      <c r="H74" s="710">
        <v>7</v>
      </c>
      <c r="I74" s="710">
        <v>0</v>
      </c>
      <c r="J74" s="710">
        <v>0</v>
      </c>
      <c r="K74" s="710">
        <v>10</v>
      </c>
      <c r="L74" s="711">
        <f t="shared" si="2"/>
        <v>17</v>
      </c>
      <c r="M74" s="710" t="s">
        <v>988</v>
      </c>
      <c r="N74" s="712"/>
    </row>
    <row r="75" spans="1:14" ht="13.5" thickBot="1">
      <c r="A75" s="721">
        <v>2</v>
      </c>
      <c r="B75" s="713">
        <v>919</v>
      </c>
      <c r="C75" s="695" t="s">
        <v>1558</v>
      </c>
      <c r="D75" s="695" t="s">
        <v>1559</v>
      </c>
      <c r="E75" s="695" t="s">
        <v>701</v>
      </c>
      <c r="F75" s="695" t="s">
        <v>11</v>
      </c>
      <c r="G75" s="577">
        <v>2</v>
      </c>
      <c r="H75" s="577">
        <v>0</v>
      </c>
      <c r="I75" s="577">
        <v>4</v>
      </c>
      <c r="J75" s="577">
        <v>10</v>
      </c>
      <c r="K75" s="577">
        <v>0</v>
      </c>
      <c r="L75" s="711">
        <f t="shared" si="2"/>
        <v>16</v>
      </c>
      <c r="M75" s="577" t="s">
        <v>1499</v>
      </c>
      <c r="N75" s="697" t="s">
        <v>989</v>
      </c>
    </row>
    <row r="76" spans="1:14" ht="13.5" thickBot="1">
      <c r="A76" s="719">
        <v>3</v>
      </c>
      <c r="B76" s="713">
        <v>913</v>
      </c>
      <c r="C76" s="695" t="s">
        <v>1331</v>
      </c>
      <c r="D76" s="695" t="s">
        <v>886</v>
      </c>
      <c r="E76" s="695" t="s">
        <v>619</v>
      </c>
      <c r="F76" s="695" t="s">
        <v>1908</v>
      </c>
      <c r="G76" s="577">
        <v>0</v>
      </c>
      <c r="H76" s="577">
        <v>7</v>
      </c>
      <c r="I76" s="577">
        <v>6</v>
      </c>
      <c r="J76" s="577">
        <v>0</v>
      </c>
      <c r="K76" s="577">
        <v>0</v>
      </c>
      <c r="L76" s="711">
        <f t="shared" si="2"/>
        <v>13</v>
      </c>
      <c r="M76" s="577" t="s">
        <v>1499</v>
      </c>
      <c r="N76" s="697"/>
    </row>
    <row r="77" spans="1:14" ht="13.5" thickBot="1">
      <c r="A77" s="721">
        <v>4</v>
      </c>
      <c r="B77" s="713">
        <v>912</v>
      </c>
      <c r="C77" s="695" t="s">
        <v>1321</v>
      </c>
      <c r="D77" s="695" t="s">
        <v>967</v>
      </c>
      <c r="E77" s="695" t="s">
        <v>619</v>
      </c>
      <c r="F77" s="695" t="s">
        <v>1908</v>
      </c>
      <c r="G77" s="577">
        <v>0</v>
      </c>
      <c r="H77" s="577">
        <v>9</v>
      </c>
      <c r="I77" s="577">
        <v>0</v>
      </c>
      <c r="J77" s="577">
        <v>2</v>
      </c>
      <c r="K77" s="577">
        <v>1</v>
      </c>
      <c r="L77" s="711">
        <f t="shared" si="2"/>
        <v>12</v>
      </c>
      <c r="M77" s="577" t="s">
        <v>1499</v>
      </c>
      <c r="N77" s="697"/>
    </row>
    <row r="78" spans="1:14" ht="13.5" thickBot="1">
      <c r="A78" s="719">
        <v>5</v>
      </c>
      <c r="B78" s="713">
        <v>915</v>
      </c>
      <c r="C78" s="695" t="s">
        <v>1570</v>
      </c>
      <c r="D78" s="695" t="s">
        <v>1165</v>
      </c>
      <c r="E78" s="695" t="s">
        <v>723</v>
      </c>
      <c r="F78" s="695" t="s">
        <v>0</v>
      </c>
      <c r="G78" s="577">
        <v>0</v>
      </c>
      <c r="H78" s="577">
        <v>6</v>
      </c>
      <c r="I78" s="577">
        <v>0</v>
      </c>
      <c r="J78" s="577">
        <v>2</v>
      </c>
      <c r="K78" s="577">
        <v>2</v>
      </c>
      <c r="L78" s="711">
        <f t="shared" si="2"/>
        <v>10</v>
      </c>
      <c r="M78" s="577" t="s">
        <v>1499</v>
      </c>
      <c r="N78" s="697" t="s">
        <v>988</v>
      </c>
    </row>
    <row r="79" spans="1:14" ht="13.5" thickBot="1">
      <c r="A79" s="588">
        <v>6</v>
      </c>
      <c r="B79" s="715">
        <v>906</v>
      </c>
      <c r="C79" s="621" t="s">
        <v>772</v>
      </c>
      <c r="D79" s="621" t="s">
        <v>845</v>
      </c>
      <c r="E79" s="621" t="s">
        <v>716</v>
      </c>
      <c r="F79" s="621" t="s">
        <v>1914</v>
      </c>
      <c r="G79" s="2">
        <v>0</v>
      </c>
      <c r="H79" s="2">
        <v>0</v>
      </c>
      <c r="I79" s="2">
        <v>0</v>
      </c>
      <c r="J79" s="2">
        <v>2</v>
      </c>
      <c r="K79" s="2">
        <v>6</v>
      </c>
      <c r="L79" s="339">
        <f t="shared" si="2"/>
        <v>8</v>
      </c>
      <c r="M79" s="2"/>
      <c r="N79" s="488"/>
    </row>
    <row r="80" spans="1:14" ht="13.5" thickBot="1">
      <c r="A80" s="583">
        <v>7</v>
      </c>
      <c r="B80" s="715">
        <v>916</v>
      </c>
      <c r="C80" s="621" t="s">
        <v>549</v>
      </c>
      <c r="D80" s="621" t="s">
        <v>842</v>
      </c>
      <c r="E80" s="621" t="s">
        <v>623</v>
      </c>
      <c r="F80" s="621" t="s">
        <v>24</v>
      </c>
      <c r="G80" s="2">
        <v>0</v>
      </c>
      <c r="H80" s="2">
        <v>0</v>
      </c>
      <c r="I80" s="2">
        <v>2</v>
      </c>
      <c r="J80" s="2">
        <v>0</v>
      </c>
      <c r="K80" s="2">
        <v>4</v>
      </c>
      <c r="L80" s="339">
        <f t="shared" si="2"/>
        <v>6</v>
      </c>
      <c r="M80" s="2"/>
      <c r="N80" s="488"/>
    </row>
    <row r="81" spans="1:14" ht="13.5" thickBot="1">
      <c r="A81" s="588">
        <v>8</v>
      </c>
      <c r="B81" s="715">
        <v>902</v>
      </c>
      <c r="C81" s="621" t="s">
        <v>266</v>
      </c>
      <c r="D81" s="621" t="s">
        <v>852</v>
      </c>
      <c r="E81" s="621" t="s">
        <v>1112</v>
      </c>
      <c r="F81" s="621" t="s">
        <v>1862</v>
      </c>
      <c r="G81" s="2">
        <v>0</v>
      </c>
      <c r="H81" s="2">
        <v>0</v>
      </c>
      <c r="I81" s="2">
        <v>4</v>
      </c>
      <c r="J81" s="2">
        <v>0</v>
      </c>
      <c r="K81" s="2">
        <v>1</v>
      </c>
      <c r="L81" s="339">
        <f t="shared" si="2"/>
        <v>5</v>
      </c>
      <c r="M81" s="2"/>
      <c r="N81" s="488" t="s">
        <v>989</v>
      </c>
    </row>
    <row r="82" spans="1:14" ht="13.5" thickBot="1">
      <c r="A82" s="583">
        <v>9</v>
      </c>
      <c r="B82" s="715">
        <v>908</v>
      </c>
      <c r="C82" s="621" t="s">
        <v>137</v>
      </c>
      <c r="D82" s="621" t="s">
        <v>931</v>
      </c>
      <c r="E82" s="621" t="s">
        <v>603</v>
      </c>
      <c r="F82" s="621" t="s">
        <v>1915</v>
      </c>
      <c r="G82" s="2">
        <v>0</v>
      </c>
      <c r="H82" s="2">
        <v>0</v>
      </c>
      <c r="I82" s="2">
        <v>0</v>
      </c>
      <c r="J82" s="2">
        <v>0</v>
      </c>
      <c r="K82" s="2">
        <v>3</v>
      </c>
      <c r="L82" s="339">
        <f t="shared" si="2"/>
        <v>3</v>
      </c>
      <c r="M82" s="2"/>
      <c r="N82" s="488"/>
    </row>
    <row r="83" spans="1:14" ht="13.5" thickBot="1">
      <c r="A83" s="588">
        <v>9</v>
      </c>
      <c r="B83" s="715">
        <v>911</v>
      </c>
      <c r="C83" s="621" t="s">
        <v>1214</v>
      </c>
      <c r="D83" s="621" t="s">
        <v>819</v>
      </c>
      <c r="E83" s="621" t="s">
        <v>615</v>
      </c>
      <c r="F83" s="621" t="s">
        <v>1844</v>
      </c>
      <c r="G83" s="2">
        <v>0</v>
      </c>
      <c r="H83" s="2">
        <v>3</v>
      </c>
      <c r="I83" s="2">
        <v>0</v>
      </c>
      <c r="J83" s="2">
        <v>0</v>
      </c>
      <c r="K83" s="2">
        <v>0</v>
      </c>
      <c r="L83" s="339">
        <f t="shared" si="2"/>
        <v>3</v>
      </c>
      <c r="M83" s="2"/>
      <c r="N83" s="488"/>
    </row>
    <row r="84" spans="1:14" ht="13.5" thickBot="1">
      <c r="A84" s="583">
        <v>11</v>
      </c>
      <c r="B84" s="715">
        <v>909</v>
      </c>
      <c r="C84" s="621" t="s">
        <v>1576</v>
      </c>
      <c r="D84" s="621" t="s">
        <v>868</v>
      </c>
      <c r="E84" s="621" t="s">
        <v>720</v>
      </c>
      <c r="F84" s="621" t="s">
        <v>1855</v>
      </c>
      <c r="G84" s="2">
        <v>0</v>
      </c>
      <c r="H84" s="2">
        <v>2</v>
      </c>
      <c r="I84" s="2">
        <v>0</v>
      </c>
      <c r="J84" s="2">
        <v>0</v>
      </c>
      <c r="K84" s="2">
        <v>0</v>
      </c>
      <c r="L84" s="339">
        <f t="shared" si="2"/>
        <v>2</v>
      </c>
      <c r="M84" s="2"/>
      <c r="N84" s="488" t="s">
        <v>989</v>
      </c>
    </row>
    <row r="85" spans="1:14" ht="13.5" thickBot="1">
      <c r="A85" s="588">
        <v>11</v>
      </c>
      <c r="B85" s="715">
        <v>921</v>
      </c>
      <c r="C85" s="621" t="s">
        <v>1740</v>
      </c>
      <c r="D85" s="621" t="s">
        <v>896</v>
      </c>
      <c r="E85" s="621" t="s">
        <v>730</v>
      </c>
      <c r="F85" s="621" t="s">
        <v>1799</v>
      </c>
      <c r="G85" s="2">
        <v>0</v>
      </c>
      <c r="H85" s="2">
        <v>2</v>
      </c>
      <c r="I85" s="2">
        <v>0</v>
      </c>
      <c r="J85" s="2">
        <v>0</v>
      </c>
      <c r="K85" s="2">
        <v>0</v>
      </c>
      <c r="L85" s="339">
        <f t="shared" si="2"/>
        <v>2</v>
      </c>
      <c r="M85" s="2"/>
      <c r="N85" s="488"/>
    </row>
    <row r="86" spans="1:14" ht="13.5" thickBot="1">
      <c r="A86" s="583">
        <v>13</v>
      </c>
      <c r="B86" s="715">
        <v>918</v>
      </c>
      <c r="C86" s="621" t="s">
        <v>393</v>
      </c>
      <c r="D86" s="621" t="s">
        <v>1230</v>
      </c>
      <c r="E86" s="621" t="s">
        <v>698</v>
      </c>
      <c r="F86" s="621" t="s">
        <v>1906</v>
      </c>
      <c r="G86" s="2">
        <v>0</v>
      </c>
      <c r="H86" s="2">
        <v>0</v>
      </c>
      <c r="I86" s="2">
        <v>0</v>
      </c>
      <c r="J86" s="2">
        <v>0</v>
      </c>
      <c r="K86" s="2">
        <v>1</v>
      </c>
      <c r="L86" s="339">
        <f t="shared" si="2"/>
        <v>1</v>
      </c>
      <c r="M86" s="2"/>
      <c r="N86" s="488"/>
    </row>
    <row r="87" spans="1:14" ht="13.5" thickBot="1">
      <c r="A87" s="588">
        <v>17</v>
      </c>
      <c r="B87" s="715">
        <v>907</v>
      </c>
      <c r="C87" s="621" t="s">
        <v>1238</v>
      </c>
      <c r="D87" s="621" t="s">
        <v>860</v>
      </c>
      <c r="E87" s="621" t="s">
        <v>600</v>
      </c>
      <c r="F87" s="621" t="s">
        <v>22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339">
        <f t="shared" si="2"/>
        <v>0</v>
      </c>
      <c r="M87" s="2"/>
      <c r="N87" s="488"/>
    </row>
    <row r="88" spans="1:14" ht="13.5" thickBot="1">
      <c r="A88" s="583">
        <v>17</v>
      </c>
      <c r="B88" s="715">
        <v>914</v>
      </c>
      <c r="C88" s="621" t="s">
        <v>25</v>
      </c>
      <c r="D88" s="621" t="s">
        <v>958</v>
      </c>
      <c r="E88" s="621" t="s">
        <v>723</v>
      </c>
      <c r="F88" s="621" t="s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339">
        <f t="shared" si="2"/>
        <v>0</v>
      </c>
      <c r="M88" s="2"/>
      <c r="N88" s="488"/>
    </row>
    <row r="89" spans="1:14" ht="13.5" thickBot="1">
      <c r="A89" s="588">
        <v>17</v>
      </c>
      <c r="B89" s="715">
        <v>917</v>
      </c>
      <c r="C89" s="621" t="s">
        <v>1565</v>
      </c>
      <c r="D89" s="621" t="s">
        <v>1177</v>
      </c>
      <c r="E89" s="621" t="s">
        <v>694</v>
      </c>
      <c r="F89" s="621" t="s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339">
        <f t="shared" si="2"/>
        <v>0</v>
      </c>
      <c r="M89" s="2"/>
      <c r="N89" s="488"/>
    </row>
    <row r="90" spans="1:14" ht="12.75">
      <c r="A90" s="583">
        <v>17</v>
      </c>
      <c r="B90" s="715">
        <v>920</v>
      </c>
      <c r="C90" s="621" t="s">
        <v>26</v>
      </c>
      <c r="D90" s="621" t="s">
        <v>1212</v>
      </c>
      <c r="E90" s="621" t="s">
        <v>726</v>
      </c>
      <c r="F90" s="621" t="s">
        <v>1853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339">
        <f t="shared" si="2"/>
        <v>0</v>
      </c>
      <c r="M90" s="2"/>
      <c r="N90" s="488"/>
    </row>
    <row r="91" spans="1:14" ht="12.75">
      <c r="A91" s="716"/>
      <c r="B91" s="715">
        <v>901</v>
      </c>
      <c r="C91" s="621" t="s">
        <v>1208</v>
      </c>
      <c r="D91" s="621" t="s">
        <v>1206</v>
      </c>
      <c r="E91" s="621" t="s">
        <v>592</v>
      </c>
      <c r="F91" s="621" t="s">
        <v>1857</v>
      </c>
      <c r="G91" s="2"/>
      <c r="H91" s="2"/>
      <c r="I91" s="2"/>
      <c r="J91" s="2"/>
      <c r="K91" s="2"/>
      <c r="L91" s="2"/>
      <c r="M91" s="2"/>
      <c r="N91" s="488" t="s">
        <v>989</v>
      </c>
    </row>
    <row r="92" spans="1:14" ht="12.75">
      <c r="A92" s="716"/>
      <c r="B92" s="715">
        <v>903</v>
      </c>
      <c r="C92" s="621" t="s">
        <v>27</v>
      </c>
      <c r="D92" s="621" t="s">
        <v>874</v>
      </c>
      <c r="E92" s="621" t="s">
        <v>789</v>
      </c>
      <c r="F92" s="621" t="s">
        <v>1818</v>
      </c>
      <c r="G92" s="2"/>
      <c r="H92" s="2"/>
      <c r="I92" s="2"/>
      <c r="J92" s="2"/>
      <c r="K92" s="2"/>
      <c r="L92" s="2"/>
      <c r="M92" s="2"/>
      <c r="N92" s="488"/>
    </row>
    <row r="93" spans="1:14" ht="12.75">
      <c r="A93" s="716"/>
      <c r="B93" s="715">
        <v>904</v>
      </c>
      <c r="C93" s="621" t="s">
        <v>1372</v>
      </c>
      <c r="D93" s="621" t="s">
        <v>896</v>
      </c>
      <c r="E93" s="621" t="s">
        <v>1109</v>
      </c>
      <c r="F93" s="621" t="s">
        <v>4</v>
      </c>
      <c r="G93" s="2"/>
      <c r="H93" s="2"/>
      <c r="I93" s="2"/>
      <c r="J93" s="2"/>
      <c r="K93" s="2"/>
      <c r="L93" s="2"/>
      <c r="M93" s="2"/>
      <c r="N93" s="488"/>
    </row>
    <row r="94" spans="1:14" ht="13.5" thickBot="1">
      <c r="A94" s="717"/>
      <c r="B94" s="718">
        <v>905</v>
      </c>
      <c r="C94" s="705" t="s">
        <v>1696</v>
      </c>
      <c r="D94" s="705" t="s">
        <v>1579</v>
      </c>
      <c r="E94" s="705" t="s">
        <v>596</v>
      </c>
      <c r="F94" s="705" t="s">
        <v>1911</v>
      </c>
      <c r="G94" s="180"/>
      <c r="H94" s="180"/>
      <c r="I94" s="180"/>
      <c r="J94" s="180"/>
      <c r="K94" s="180"/>
      <c r="L94" s="180"/>
      <c r="M94" s="180"/>
      <c r="N94" s="706"/>
    </row>
    <row r="97" spans="3:6" ht="12.75">
      <c r="C97" s="6"/>
      <c r="D97" s="690" t="s">
        <v>28</v>
      </c>
      <c r="F97" s="690"/>
    </row>
    <row r="98" ht="13.5" thickBot="1"/>
    <row r="99" spans="1:14" ht="26.25" thickBot="1">
      <c r="A99" s="336" t="s">
        <v>979</v>
      </c>
      <c r="B99" s="338" t="s">
        <v>1480</v>
      </c>
      <c r="C99" s="338" t="s">
        <v>586</v>
      </c>
      <c r="D99" s="338" t="s">
        <v>587</v>
      </c>
      <c r="E99" s="391" t="s">
        <v>1062</v>
      </c>
      <c r="F99" s="391" t="s">
        <v>1671</v>
      </c>
      <c r="G99" s="356" t="s">
        <v>1481</v>
      </c>
      <c r="H99" s="356" t="s">
        <v>1482</v>
      </c>
      <c r="I99" s="356" t="s">
        <v>1483</v>
      </c>
      <c r="J99" s="356" t="s">
        <v>1484</v>
      </c>
      <c r="K99" s="356" t="s">
        <v>1485</v>
      </c>
      <c r="L99" s="356" t="s">
        <v>351</v>
      </c>
      <c r="M99" s="356" t="s">
        <v>985</v>
      </c>
      <c r="N99" s="356" t="s">
        <v>1495</v>
      </c>
    </row>
    <row r="100" spans="1:14" ht="13.5" thickBot="1">
      <c r="A100" s="336"/>
      <c r="B100" s="338"/>
      <c r="C100" s="338"/>
      <c r="D100" s="338"/>
      <c r="E100" s="391"/>
      <c r="F100" s="391"/>
      <c r="G100" s="356">
        <v>10</v>
      </c>
      <c r="H100" s="356">
        <v>10</v>
      </c>
      <c r="I100" s="356">
        <v>10</v>
      </c>
      <c r="J100" s="356">
        <v>10</v>
      </c>
      <c r="K100" s="356">
        <v>10</v>
      </c>
      <c r="L100" s="356">
        <f>SUM(G100:K100)</f>
        <v>50</v>
      </c>
      <c r="M100" s="356"/>
      <c r="N100" s="356"/>
    </row>
    <row r="101" spans="1:14" ht="12.75">
      <c r="A101" s="719">
        <v>1</v>
      </c>
      <c r="B101" s="708">
        <v>1002</v>
      </c>
      <c r="C101" s="720" t="s">
        <v>10</v>
      </c>
      <c r="D101" s="720" t="s">
        <v>896</v>
      </c>
      <c r="E101" s="695" t="s">
        <v>716</v>
      </c>
      <c r="F101" s="695" t="s">
        <v>1914</v>
      </c>
      <c r="G101" s="577">
        <v>0</v>
      </c>
      <c r="H101" s="577">
        <v>8</v>
      </c>
      <c r="I101" s="577">
        <v>0</v>
      </c>
      <c r="J101" s="577">
        <v>0</v>
      </c>
      <c r="K101" s="577">
        <v>0</v>
      </c>
      <c r="L101" s="722">
        <f>SUM(G101:K101)</f>
        <v>8</v>
      </c>
      <c r="M101" s="577" t="s">
        <v>989</v>
      </c>
      <c r="N101" s="577"/>
    </row>
    <row r="102" spans="1:14" ht="12.75">
      <c r="A102" s="707">
        <v>2</v>
      </c>
      <c r="B102" s="713">
        <v>1006</v>
      </c>
      <c r="C102" s="695" t="s">
        <v>505</v>
      </c>
      <c r="D102" s="695" t="s">
        <v>912</v>
      </c>
      <c r="E102" s="695" t="s">
        <v>796</v>
      </c>
      <c r="F102" s="695" t="s">
        <v>1867</v>
      </c>
      <c r="G102" s="577">
        <v>0</v>
      </c>
      <c r="H102" s="577">
        <v>6</v>
      </c>
      <c r="I102" s="577">
        <v>0</v>
      </c>
      <c r="J102" s="577">
        <v>0</v>
      </c>
      <c r="K102" s="577">
        <v>0</v>
      </c>
      <c r="L102" s="722">
        <f>SUM(G102:K102)</f>
        <v>6</v>
      </c>
      <c r="M102" s="577" t="s">
        <v>989</v>
      </c>
      <c r="N102" s="577"/>
    </row>
    <row r="103" spans="1:14" ht="12.75">
      <c r="A103" s="707">
        <v>3</v>
      </c>
      <c r="B103" s="713">
        <v>1001</v>
      </c>
      <c r="C103" s="695" t="s">
        <v>617</v>
      </c>
      <c r="D103" s="695" t="s">
        <v>795</v>
      </c>
      <c r="E103" s="695" t="s">
        <v>596</v>
      </c>
      <c r="F103" s="695" t="s">
        <v>1911</v>
      </c>
      <c r="G103" s="577">
        <v>0</v>
      </c>
      <c r="H103" s="577">
        <v>2</v>
      </c>
      <c r="I103" s="577">
        <v>0</v>
      </c>
      <c r="J103" s="577">
        <v>1</v>
      </c>
      <c r="K103" s="577">
        <v>2</v>
      </c>
      <c r="L103" s="722">
        <f>SUM(G103:K103)</f>
        <v>5</v>
      </c>
      <c r="M103" s="577" t="s">
        <v>989</v>
      </c>
      <c r="N103" s="577"/>
    </row>
    <row r="104" spans="1:14" ht="12.75">
      <c r="A104" s="592">
        <v>13</v>
      </c>
      <c r="B104" s="715">
        <v>1003</v>
      </c>
      <c r="C104" s="621" t="s">
        <v>1263</v>
      </c>
      <c r="D104" s="621" t="s">
        <v>795</v>
      </c>
      <c r="E104" s="621" t="s">
        <v>600</v>
      </c>
      <c r="F104" s="621" t="s">
        <v>22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356">
        <v>0</v>
      </c>
      <c r="M104" s="2"/>
      <c r="N104" s="2"/>
    </row>
    <row r="105" spans="1:14" ht="12.75">
      <c r="A105" s="592">
        <v>13</v>
      </c>
      <c r="B105" s="715">
        <v>1004</v>
      </c>
      <c r="C105" s="621" t="s">
        <v>1270</v>
      </c>
      <c r="D105" s="621" t="s">
        <v>1271</v>
      </c>
      <c r="E105" s="621" t="s">
        <v>603</v>
      </c>
      <c r="F105" s="621" t="s">
        <v>1915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356">
        <f aca="true" t="shared" si="3" ref="L105:L113">SUM(G105:K105)</f>
        <v>0</v>
      </c>
      <c r="M105" s="2"/>
      <c r="N105" s="2"/>
    </row>
    <row r="106" spans="1:14" ht="12.75">
      <c r="A106" s="592">
        <v>13</v>
      </c>
      <c r="B106" s="715">
        <v>1005</v>
      </c>
      <c r="C106" s="621" t="s">
        <v>1884</v>
      </c>
      <c r="D106" s="621" t="s">
        <v>1271</v>
      </c>
      <c r="E106" s="621" t="s">
        <v>720</v>
      </c>
      <c r="F106" s="621" t="s">
        <v>1855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356">
        <f t="shared" si="3"/>
        <v>0</v>
      </c>
      <c r="M106" s="2"/>
      <c r="N106" s="2"/>
    </row>
    <row r="107" spans="1:14" ht="12.75">
      <c r="A107" s="592">
        <v>13</v>
      </c>
      <c r="B107" s="715">
        <v>1007</v>
      </c>
      <c r="C107" s="621" t="s">
        <v>1886</v>
      </c>
      <c r="D107" s="621" t="s">
        <v>912</v>
      </c>
      <c r="E107" s="621" t="s">
        <v>607</v>
      </c>
      <c r="F107" s="621" t="s">
        <v>1864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356">
        <f t="shared" si="3"/>
        <v>0</v>
      </c>
      <c r="M107" s="2"/>
      <c r="N107" s="2"/>
    </row>
    <row r="108" spans="1:14" ht="12.75">
      <c r="A108" s="592">
        <v>13</v>
      </c>
      <c r="B108" s="715">
        <v>1008</v>
      </c>
      <c r="C108" s="621" t="s">
        <v>1448</v>
      </c>
      <c r="D108" s="621" t="s">
        <v>1069</v>
      </c>
      <c r="E108" s="621" t="s">
        <v>619</v>
      </c>
      <c r="F108" s="621" t="s">
        <v>1908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356">
        <f t="shared" si="3"/>
        <v>0</v>
      </c>
      <c r="M108" s="2"/>
      <c r="N108" s="2"/>
    </row>
    <row r="109" spans="1:14" ht="12.75">
      <c r="A109" s="592">
        <v>13</v>
      </c>
      <c r="B109" s="715">
        <v>1009</v>
      </c>
      <c r="C109" s="621" t="s">
        <v>801</v>
      </c>
      <c r="D109" s="621" t="s">
        <v>599</v>
      </c>
      <c r="E109" s="621" t="s">
        <v>723</v>
      </c>
      <c r="F109" s="621" t="s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356">
        <f t="shared" si="3"/>
        <v>0</v>
      </c>
      <c r="M109" s="2"/>
      <c r="N109" s="2"/>
    </row>
    <row r="110" spans="1:14" ht="12.75">
      <c r="A110" s="592">
        <v>13</v>
      </c>
      <c r="B110" s="715">
        <v>1010</v>
      </c>
      <c r="C110" s="621" t="s">
        <v>29</v>
      </c>
      <c r="D110" s="621" t="s">
        <v>1632</v>
      </c>
      <c r="E110" s="621" t="s">
        <v>623</v>
      </c>
      <c r="F110" s="621" t="s">
        <v>30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356">
        <f t="shared" si="3"/>
        <v>0</v>
      </c>
      <c r="M110" s="2"/>
      <c r="N110" s="2"/>
    </row>
    <row r="111" spans="1:14" ht="12.75">
      <c r="A111" s="592">
        <v>13</v>
      </c>
      <c r="B111" s="715">
        <v>1011</v>
      </c>
      <c r="C111" s="621" t="s">
        <v>1536</v>
      </c>
      <c r="D111" s="621" t="s">
        <v>917</v>
      </c>
      <c r="E111" s="621" t="s">
        <v>698</v>
      </c>
      <c r="F111" s="621" t="s">
        <v>1906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356">
        <f t="shared" si="3"/>
        <v>0</v>
      </c>
      <c r="M111" s="2"/>
      <c r="N111" s="2"/>
    </row>
    <row r="112" spans="1:14" ht="12.75">
      <c r="A112" s="592">
        <v>13</v>
      </c>
      <c r="B112" s="715">
        <v>1012</v>
      </c>
      <c r="C112" s="621" t="s">
        <v>1880</v>
      </c>
      <c r="D112" s="621" t="s">
        <v>860</v>
      </c>
      <c r="E112" s="621" t="s">
        <v>701</v>
      </c>
      <c r="F112" s="621" t="s">
        <v>11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356">
        <f t="shared" si="3"/>
        <v>0</v>
      </c>
      <c r="M112" s="2"/>
      <c r="N112" s="2"/>
    </row>
    <row r="113" spans="1:14" ht="13.5" thickBot="1">
      <c r="A113" s="592">
        <v>13</v>
      </c>
      <c r="B113" s="718">
        <v>1013</v>
      </c>
      <c r="C113" s="705" t="s">
        <v>31</v>
      </c>
      <c r="D113" s="705" t="s">
        <v>1165</v>
      </c>
      <c r="E113" s="621" t="s">
        <v>726</v>
      </c>
      <c r="F113" s="621" t="s">
        <v>1853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356">
        <f t="shared" si="3"/>
        <v>0</v>
      </c>
      <c r="M113" s="2"/>
      <c r="N113" s="2"/>
    </row>
    <row r="116" spans="3:6" ht="12.75">
      <c r="C116" s="6"/>
      <c r="D116" s="690" t="s">
        <v>32</v>
      </c>
      <c r="F116" s="690"/>
    </row>
    <row r="117" ht="13.5" thickBot="1"/>
    <row r="118" spans="1:14" ht="13.5" thickBot="1">
      <c r="A118" s="336" t="s">
        <v>1479</v>
      </c>
      <c r="B118" s="338" t="s">
        <v>1480</v>
      </c>
      <c r="C118" s="338" t="s">
        <v>586</v>
      </c>
      <c r="D118" s="338" t="s">
        <v>587</v>
      </c>
      <c r="E118" s="338" t="s">
        <v>1062</v>
      </c>
      <c r="F118" s="337" t="s">
        <v>1671</v>
      </c>
      <c r="G118" s="339" t="s">
        <v>1481</v>
      </c>
      <c r="H118" s="339" t="s">
        <v>1482</v>
      </c>
      <c r="I118" s="339" t="s">
        <v>1483</v>
      </c>
      <c r="J118" s="339" t="s">
        <v>1484</v>
      </c>
      <c r="K118" s="339" t="s">
        <v>1485</v>
      </c>
      <c r="L118" s="339" t="s">
        <v>351</v>
      </c>
      <c r="M118" s="339" t="s">
        <v>985</v>
      </c>
      <c r="N118" s="340" t="s">
        <v>1495</v>
      </c>
    </row>
    <row r="119" spans="1:14" ht="13.5" thickBot="1">
      <c r="A119" s="336"/>
      <c r="B119" s="338"/>
      <c r="C119" s="338"/>
      <c r="D119" s="338"/>
      <c r="E119" s="338"/>
      <c r="F119" s="337"/>
      <c r="G119" s="339">
        <v>10</v>
      </c>
      <c r="H119" s="339">
        <v>10</v>
      </c>
      <c r="I119" s="339">
        <v>10</v>
      </c>
      <c r="J119" s="339">
        <v>10</v>
      </c>
      <c r="K119" s="339">
        <v>10</v>
      </c>
      <c r="L119" s="339">
        <f aca="true" t="shared" si="4" ref="L119:L132">SUM(G119:K119)</f>
        <v>50</v>
      </c>
      <c r="M119" s="339"/>
      <c r="N119" s="340"/>
    </row>
    <row r="120" spans="1:14" ht="13.5" thickBot="1">
      <c r="A120" s="719">
        <v>1</v>
      </c>
      <c r="B120" s="708">
        <v>1112</v>
      </c>
      <c r="C120" s="720" t="s">
        <v>1898</v>
      </c>
      <c r="D120" s="720" t="s">
        <v>874</v>
      </c>
      <c r="E120" s="720" t="s">
        <v>701</v>
      </c>
      <c r="F120" s="720" t="s">
        <v>11</v>
      </c>
      <c r="G120" s="710">
        <v>3</v>
      </c>
      <c r="H120" s="710">
        <v>10</v>
      </c>
      <c r="I120" s="710">
        <v>0</v>
      </c>
      <c r="J120" s="710">
        <v>10</v>
      </c>
      <c r="K120" s="710">
        <v>1</v>
      </c>
      <c r="L120" s="711">
        <f t="shared" si="4"/>
        <v>24</v>
      </c>
      <c r="M120" s="710" t="s">
        <v>988</v>
      </c>
      <c r="N120" s="712"/>
    </row>
    <row r="121" spans="1:14" ht="13.5" thickBot="1">
      <c r="A121" s="721">
        <v>2</v>
      </c>
      <c r="B121" s="713">
        <v>1103</v>
      </c>
      <c r="C121" s="695" t="s">
        <v>911</v>
      </c>
      <c r="D121" s="695" t="s">
        <v>912</v>
      </c>
      <c r="E121" s="695" t="s">
        <v>600</v>
      </c>
      <c r="F121" s="695" t="s">
        <v>22</v>
      </c>
      <c r="G121" s="577">
        <v>1</v>
      </c>
      <c r="H121" s="577">
        <v>0</v>
      </c>
      <c r="I121" s="577">
        <v>0</v>
      </c>
      <c r="J121" s="577">
        <v>5</v>
      </c>
      <c r="K121" s="577">
        <v>1</v>
      </c>
      <c r="L121" s="711">
        <f t="shared" si="4"/>
        <v>7</v>
      </c>
      <c r="M121" s="577" t="s">
        <v>989</v>
      </c>
      <c r="N121" s="697"/>
    </row>
    <row r="122" spans="1:14" ht="13.5" thickBot="1">
      <c r="A122" s="719">
        <v>3</v>
      </c>
      <c r="B122" s="713">
        <v>1102</v>
      </c>
      <c r="C122" s="695" t="s">
        <v>1800</v>
      </c>
      <c r="D122" s="695" t="s">
        <v>139</v>
      </c>
      <c r="E122" s="695" t="s">
        <v>596</v>
      </c>
      <c r="F122" s="695" t="s">
        <v>1911</v>
      </c>
      <c r="G122" s="577">
        <v>2</v>
      </c>
      <c r="H122" s="577">
        <v>0</v>
      </c>
      <c r="I122" s="577">
        <v>2</v>
      </c>
      <c r="J122" s="577">
        <v>1</v>
      </c>
      <c r="K122" s="577">
        <v>0</v>
      </c>
      <c r="L122" s="711">
        <f t="shared" si="4"/>
        <v>5</v>
      </c>
      <c r="M122" s="577" t="s">
        <v>989</v>
      </c>
      <c r="N122" s="697"/>
    </row>
    <row r="123" spans="1:14" ht="13.5" thickBot="1">
      <c r="A123" s="721">
        <v>3</v>
      </c>
      <c r="B123" s="713">
        <v>1104</v>
      </c>
      <c r="C123" s="695" t="s">
        <v>1517</v>
      </c>
      <c r="D123" s="695" t="s">
        <v>842</v>
      </c>
      <c r="E123" s="695" t="s">
        <v>603</v>
      </c>
      <c r="F123" s="695" t="s">
        <v>1915</v>
      </c>
      <c r="G123" s="577">
        <v>0</v>
      </c>
      <c r="H123" s="577">
        <v>2</v>
      </c>
      <c r="I123" s="577">
        <v>1</v>
      </c>
      <c r="J123" s="577">
        <v>1</v>
      </c>
      <c r="K123" s="577">
        <v>1</v>
      </c>
      <c r="L123" s="711">
        <f t="shared" si="4"/>
        <v>5</v>
      </c>
      <c r="M123" s="577" t="s">
        <v>989</v>
      </c>
      <c r="N123" s="697"/>
    </row>
    <row r="124" spans="1:14" ht="13.5" thickBot="1">
      <c r="A124" s="583">
        <v>5</v>
      </c>
      <c r="B124" s="715">
        <v>1106</v>
      </c>
      <c r="C124" s="621" t="s">
        <v>1702</v>
      </c>
      <c r="D124" s="621" t="s">
        <v>595</v>
      </c>
      <c r="E124" s="621" t="s">
        <v>619</v>
      </c>
      <c r="F124" s="621" t="s">
        <v>14</v>
      </c>
      <c r="G124" s="2">
        <v>0</v>
      </c>
      <c r="H124" s="2">
        <v>0</v>
      </c>
      <c r="I124" s="2">
        <v>2</v>
      </c>
      <c r="J124" s="2">
        <v>0</v>
      </c>
      <c r="K124" s="2">
        <v>2</v>
      </c>
      <c r="L124" s="339">
        <f t="shared" si="4"/>
        <v>4</v>
      </c>
      <c r="M124" s="2"/>
      <c r="N124" s="488" t="s">
        <v>988</v>
      </c>
    </row>
    <row r="125" spans="1:14" ht="13.5" thickBot="1">
      <c r="A125" s="588">
        <v>6</v>
      </c>
      <c r="B125" s="715">
        <v>1105</v>
      </c>
      <c r="C125" s="621" t="s">
        <v>1897</v>
      </c>
      <c r="D125" s="621" t="s">
        <v>1378</v>
      </c>
      <c r="E125" s="621" t="s">
        <v>611</v>
      </c>
      <c r="F125" s="621" t="s">
        <v>7</v>
      </c>
      <c r="G125" s="2">
        <v>0</v>
      </c>
      <c r="H125" s="2">
        <v>0</v>
      </c>
      <c r="I125" s="2">
        <v>0</v>
      </c>
      <c r="J125" s="2">
        <v>0</v>
      </c>
      <c r="K125" s="2">
        <v>2</v>
      </c>
      <c r="L125" s="339">
        <f t="shared" si="4"/>
        <v>2</v>
      </c>
      <c r="M125" s="2"/>
      <c r="N125" s="488"/>
    </row>
    <row r="126" spans="1:14" ht="13.5" thickBot="1">
      <c r="A126" s="583">
        <v>6</v>
      </c>
      <c r="B126" s="715">
        <v>1110</v>
      </c>
      <c r="C126" s="621" t="s">
        <v>527</v>
      </c>
      <c r="D126" s="621" t="s">
        <v>852</v>
      </c>
      <c r="E126" s="621" t="s">
        <v>623</v>
      </c>
      <c r="F126" s="621" t="s">
        <v>30</v>
      </c>
      <c r="G126" s="2">
        <v>1</v>
      </c>
      <c r="H126" s="2">
        <v>0</v>
      </c>
      <c r="I126" s="2">
        <v>0</v>
      </c>
      <c r="J126" s="2">
        <v>1</v>
      </c>
      <c r="K126" s="2">
        <v>0</v>
      </c>
      <c r="L126" s="339">
        <f t="shared" si="4"/>
        <v>2</v>
      </c>
      <c r="M126" s="2"/>
      <c r="N126" s="488"/>
    </row>
    <row r="127" spans="1:14" ht="13.5" thickBot="1">
      <c r="A127" s="588">
        <v>6</v>
      </c>
      <c r="B127" s="715">
        <v>1114</v>
      </c>
      <c r="C127" s="621" t="s">
        <v>1331</v>
      </c>
      <c r="D127" s="621" t="s">
        <v>1117</v>
      </c>
      <c r="E127" s="621" t="s">
        <v>1556</v>
      </c>
      <c r="F127" s="621" t="s">
        <v>33</v>
      </c>
      <c r="G127" s="2">
        <v>0</v>
      </c>
      <c r="H127" s="2">
        <v>0</v>
      </c>
      <c r="I127" s="2">
        <v>0</v>
      </c>
      <c r="J127" s="2">
        <v>0</v>
      </c>
      <c r="K127" s="2">
        <v>2</v>
      </c>
      <c r="L127" s="339">
        <f t="shared" si="4"/>
        <v>2</v>
      </c>
      <c r="M127" s="2"/>
      <c r="N127" s="488"/>
    </row>
    <row r="128" spans="1:14" ht="13.5" thickBot="1">
      <c r="A128" s="583">
        <v>9</v>
      </c>
      <c r="B128" s="715">
        <v>1107</v>
      </c>
      <c r="C128" s="621" t="s">
        <v>34</v>
      </c>
      <c r="D128" s="621" t="s">
        <v>860</v>
      </c>
      <c r="E128" s="621" t="s">
        <v>619</v>
      </c>
      <c r="F128" s="621" t="s">
        <v>14</v>
      </c>
      <c r="G128" s="2">
        <v>0</v>
      </c>
      <c r="H128" s="2">
        <v>0</v>
      </c>
      <c r="I128" s="2">
        <v>0</v>
      </c>
      <c r="J128" s="2">
        <v>0</v>
      </c>
      <c r="K128" s="2">
        <v>1</v>
      </c>
      <c r="L128" s="339">
        <f t="shared" si="4"/>
        <v>1</v>
      </c>
      <c r="M128" s="2"/>
      <c r="N128" s="488"/>
    </row>
    <row r="129" spans="1:14" ht="13.5" thickBot="1">
      <c r="A129" s="588">
        <v>13</v>
      </c>
      <c r="B129" s="715">
        <v>1101</v>
      </c>
      <c r="C129" s="621" t="s">
        <v>35</v>
      </c>
      <c r="D129" s="621" t="s">
        <v>36</v>
      </c>
      <c r="E129" s="621" t="s">
        <v>789</v>
      </c>
      <c r="F129" s="621" t="s">
        <v>1818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339">
        <f t="shared" si="4"/>
        <v>0</v>
      </c>
      <c r="M129" s="2"/>
      <c r="N129" s="488"/>
    </row>
    <row r="130" spans="1:14" ht="13.5" thickBot="1">
      <c r="A130" s="583">
        <v>13</v>
      </c>
      <c r="B130" s="715">
        <v>1108</v>
      </c>
      <c r="C130" s="621" t="s">
        <v>1687</v>
      </c>
      <c r="D130" s="621" t="s">
        <v>883</v>
      </c>
      <c r="E130" s="621" t="s">
        <v>723</v>
      </c>
      <c r="F130" s="621" t="s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339">
        <f t="shared" si="4"/>
        <v>0</v>
      </c>
      <c r="M130" s="2"/>
      <c r="N130" s="488"/>
    </row>
    <row r="131" spans="1:14" ht="13.5" thickBot="1">
      <c r="A131" s="588">
        <v>13</v>
      </c>
      <c r="B131" s="715">
        <v>1109</v>
      </c>
      <c r="C131" s="621" t="s">
        <v>1903</v>
      </c>
      <c r="D131" s="621" t="s">
        <v>912</v>
      </c>
      <c r="E131" s="621" t="s">
        <v>607</v>
      </c>
      <c r="F131" s="621" t="s">
        <v>1864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339">
        <f t="shared" si="4"/>
        <v>0</v>
      </c>
      <c r="M131" s="2"/>
      <c r="N131" s="488"/>
    </row>
    <row r="132" spans="1:14" ht="12.75">
      <c r="A132" s="583">
        <v>13</v>
      </c>
      <c r="B132" s="715">
        <v>1111</v>
      </c>
      <c r="C132" s="621" t="s">
        <v>37</v>
      </c>
      <c r="D132" s="621" t="s">
        <v>38</v>
      </c>
      <c r="E132" s="621" t="s">
        <v>698</v>
      </c>
      <c r="F132" s="621" t="s">
        <v>1906</v>
      </c>
      <c r="G132" s="2">
        <v>0</v>
      </c>
      <c r="H132" s="2">
        <v>0</v>
      </c>
      <c r="I132" s="2">
        <v>0</v>
      </c>
      <c r="J132" s="2">
        <v>0</v>
      </c>
      <c r="K132" s="2"/>
      <c r="L132" s="339">
        <f t="shared" si="4"/>
        <v>0</v>
      </c>
      <c r="M132" s="2"/>
      <c r="N132" s="488"/>
    </row>
    <row r="133" spans="1:14" ht="13.5" thickBot="1">
      <c r="A133" s="717"/>
      <c r="B133" s="718">
        <v>1113</v>
      </c>
      <c r="C133" s="705" t="s">
        <v>39</v>
      </c>
      <c r="D133" s="705" t="s">
        <v>912</v>
      </c>
      <c r="E133" s="705" t="s">
        <v>807</v>
      </c>
      <c r="F133" s="705" t="s">
        <v>40</v>
      </c>
      <c r="G133" s="180"/>
      <c r="H133" s="180"/>
      <c r="I133" s="180"/>
      <c r="J133" s="180"/>
      <c r="K133" s="180"/>
      <c r="L133" s="180"/>
      <c r="M133" s="180"/>
      <c r="N133" s="706"/>
    </row>
  </sheetData>
  <mergeCells count="9">
    <mergeCell ref="A1:N1"/>
    <mergeCell ref="A2:N2"/>
    <mergeCell ref="A3:N3"/>
    <mergeCell ref="A5:N5"/>
    <mergeCell ref="G37:K37"/>
    <mergeCell ref="G33:K33"/>
    <mergeCell ref="G34:K34"/>
    <mergeCell ref="G35:K35"/>
    <mergeCell ref="G36:K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182"/>
  <sheetViews>
    <sheetView workbookViewId="0" topLeftCell="A1">
      <selection activeCell="M103" sqref="M103"/>
    </sheetView>
  </sheetViews>
  <sheetFormatPr defaultColWidth="9.00390625" defaultRowHeight="12.75"/>
  <cols>
    <col min="1" max="1" width="4.25390625" style="0" customWidth="1"/>
    <col min="2" max="2" width="5.875" style="0" customWidth="1"/>
    <col min="3" max="3" width="15.75390625" style="0" customWidth="1"/>
    <col min="4" max="4" width="12.375" style="0" customWidth="1"/>
    <col min="5" max="5" width="22.75390625" style="0" customWidth="1"/>
    <col min="6" max="6" width="3.875" style="0" customWidth="1"/>
    <col min="7" max="7" width="3.625" style="0" customWidth="1"/>
    <col min="8" max="8" width="4.125" style="0" customWidth="1"/>
    <col min="9" max="10" width="3.75390625" style="0" customWidth="1"/>
    <col min="11" max="11" width="3.125" style="0" customWidth="1"/>
    <col min="12" max="12" width="4.25390625" style="0" customWidth="1"/>
    <col min="13" max="13" width="4.00390625" style="0" customWidth="1"/>
    <col min="14" max="14" width="3.625" style="0" customWidth="1"/>
    <col min="15" max="15" width="3.75390625" style="0" customWidth="1"/>
    <col min="16" max="16" width="6.25390625" style="0" customWidth="1"/>
    <col min="17" max="17" width="12.875" style="0" customWidth="1"/>
    <col min="18" max="18" width="17.875" style="0" customWidth="1"/>
    <col min="19" max="19" width="10.875" style="0" customWidth="1"/>
  </cols>
  <sheetData>
    <row r="1" spans="1:21" ht="15.75">
      <c r="A1" s="786" t="s">
        <v>1051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143"/>
      <c r="U1" s="143"/>
    </row>
    <row r="2" spans="1:21" ht="15">
      <c r="A2" s="794" t="s">
        <v>1052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144"/>
      <c r="U2" s="144"/>
    </row>
    <row r="3" spans="1:21" ht="24.75" customHeight="1">
      <c r="A3" s="795" t="s">
        <v>1053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97"/>
      <c r="T3" s="97"/>
      <c r="U3" s="97"/>
    </row>
    <row r="4" spans="1:21" ht="15">
      <c r="A4" s="795"/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795"/>
      <c r="R4" s="795"/>
      <c r="S4" s="97"/>
      <c r="T4" s="97"/>
      <c r="U4" s="97"/>
    </row>
    <row r="5" spans="1:21" ht="15">
      <c r="A5" s="795"/>
      <c r="B5" s="795"/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97"/>
      <c r="T5" s="97"/>
      <c r="U5" s="97"/>
    </row>
    <row r="6" spans="1:21" ht="15">
      <c r="A6" s="795"/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795"/>
      <c r="S6" s="97"/>
      <c r="T6" s="97"/>
      <c r="U6" s="97"/>
    </row>
    <row r="7" spans="1:21" ht="15">
      <c r="A7" s="795"/>
      <c r="B7" s="795"/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795"/>
      <c r="R7" s="795"/>
      <c r="S7" s="97"/>
      <c r="T7" s="97"/>
      <c r="U7" s="97"/>
    </row>
    <row r="8" spans="1:21" ht="15">
      <c r="A8" s="795"/>
      <c r="B8" s="795"/>
      <c r="C8" s="795"/>
      <c r="D8" s="795"/>
      <c r="E8" s="795"/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5"/>
      <c r="Q8" s="795"/>
      <c r="R8" s="795"/>
      <c r="S8" s="97"/>
      <c r="T8" s="97"/>
      <c r="U8" s="97"/>
    </row>
    <row r="9" spans="1:21" ht="15">
      <c r="A9" s="795"/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97"/>
      <c r="T9" s="97"/>
      <c r="U9" s="97"/>
    </row>
    <row r="10" spans="1:21" ht="15">
      <c r="A10" s="795"/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97"/>
      <c r="T10" s="97"/>
      <c r="U10" s="97"/>
    </row>
    <row r="11" spans="1:21" ht="15">
      <c r="A11" s="97" t="s">
        <v>1050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5">
      <c r="A12" s="97" t="s">
        <v>1054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ht="15">
      <c r="A13" s="97" t="s">
        <v>1055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15">
      <c r="A14" s="97" t="s">
        <v>1056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1" ht="15">
      <c r="A15" s="97" t="s">
        <v>1057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1:21" ht="15.75">
      <c r="A16" s="145" t="s">
        <v>1058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ht="15.75">
      <c r="A17" s="145" t="s">
        <v>1059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</row>
    <row r="18" spans="1:21" ht="15.75">
      <c r="A18" s="145" t="s">
        <v>1060</v>
      </c>
      <c r="C18" s="146"/>
      <c r="D18" s="146"/>
      <c r="E18" s="146"/>
      <c r="F18" s="146"/>
      <c r="G18" s="146"/>
      <c r="U18" s="97"/>
    </row>
    <row r="19" spans="1:2" ht="15.75">
      <c r="A19" s="145"/>
      <c r="B19" s="145"/>
    </row>
    <row r="20" ht="14.25">
      <c r="A20" s="146"/>
    </row>
    <row r="21" ht="14.25">
      <c r="A21" s="146"/>
    </row>
    <row r="22" spans="1:21" ht="12.75" customHeight="1">
      <c r="A22" s="796" t="s">
        <v>1061</v>
      </c>
      <c r="B22" s="796"/>
      <c r="C22" s="796"/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R22" s="796"/>
      <c r="S22" s="796"/>
      <c r="T22" s="147"/>
      <c r="U22" s="147"/>
    </row>
    <row r="24" spans="1:19" ht="23.25" customHeight="1">
      <c r="A24" s="797" t="s">
        <v>979</v>
      </c>
      <c r="B24" s="797" t="s">
        <v>980</v>
      </c>
      <c r="C24" s="797" t="s">
        <v>586</v>
      </c>
      <c r="D24" s="797" t="s">
        <v>587</v>
      </c>
      <c r="E24" s="797" t="s">
        <v>1062</v>
      </c>
      <c r="F24" s="798" t="s">
        <v>1063</v>
      </c>
      <c r="G24" s="799"/>
      <c r="H24" s="799"/>
      <c r="I24" s="799"/>
      <c r="J24" s="799"/>
      <c r="K24" s="799"/>
      <c r="L24" s="799"/>
      <c r="M24" s="799"/>
      <c r="N24" s="799"/>
      <c r="O24" s="800"/>
      <c r="P24" s="801" t="s">
        <v>1064</v>
      </c>
      <c r="Q24" s="803" t="s">
        <v>1065</v>
      </c>
      <c r="R24" s="806" t="s">
        <v>1066</v>
      </c>
      <c r="S24" s="806" t="s">
        <v>1067</v>
      </c>
    </row>
    <row r="25" spans="1:19" ht="18" customHeight="1">
      <c r="A25" s="797"/>
      <c r="B25" s="797"/>
      <c r="C25" s="797"/>
      <c r="D25" s="797"/>
      <c r="E25" s="797"/>
      <c r="F25" s="149">
        <v>1</v>
      </c>
      <c r="G25" s="149">
        <v>2</v>
      </c>
      <c r="H25" s="149">
        <v>3</v>
      </c>
      <c r="I25" s="149">
        <v>4</v>
      </c>
      <c r="J25" s="149">
        <v>5</v>
      </c>
      <c r="K25" s="149">
        <v>6</v>
      </c>
      <c r="L25" s="149">
        <v>7</v>
      </c>
      <c r="M25" s="149">
        <v>8</v>
      </c>
      <c r="N25" s="149">
        <v>9</v>
      </c>
      <c r="O25" s="149">
        <v>10</v>
      </c>
      <c r="P25" s="802"/>
      <c r="Q25" s="804"/>
      <c r="R25" s="807"/>
      <c r="S25" s="807"/>
    </row>
    <row r="26" spans="1:19" ht="12" customHeight="1" thickBot="1">
      <c r="A26" s="797"/>
      <c r="B26" s="797"/>
      <c r="C26" s="797"/>
      <c r="D26" s="797"/>
      <c r="E26" s="797"/>
      <c r="F26" s="150">
        <v>10</v>
      </c>
      <c r="G26" s="150">
        <v>11</v>
      </c>
      <c r="H26" s="150">
        <v>10</v>
      </c>
      <c r="I26" s="150">
        <v>10</v>
      </c>
      <c r="J26" s="150">
        <v>12</v>
      </c>
      <c r="K26" s="150">
        <v>8</v>
      </c>
      <c r="L26" s="150">
        <v>12</v>
      </c>
      <c r="M26" s="150">
        <v>10</v>
      </c>
      <c r="N26" s="150">
        <v>7</v>
      </c>
      <c r="O26" s="150">
        <v>6</v>
      </c>
      <c r="P26" s="151">
        <v>96</v>
      </c>
      <c r="Q26" s="805"/>
      <c r="R26" s="808"/>
      <c r="S26" s="808"/>
    </row>
    <row r="27" spans="1:19" ht="15">
      <c r="A27" s="152">
        <v>1</v>
      </c>
      <c r="B27" s="152">
        <v>719</v>
      </c>
      <c r="C27" s="153" t="s">
        <v>1068</v>
      </c>
      <c r="D27" s="153" t="s">
        <v>1069</v>
      </c>
      <c r="E27" s="153" t="s">
        <v>596</v>
      </c>
      <c r="F27" s="154">
        <v>7</v>
      </c>
      <c r="G27" s="154">
        <v>5</v>
      </c>
      <c r="H27" s="154">
        <v>4</v>
      </c>
      <c r="I27" s="154">
        <v>5</v>
      </c>
      <c r="J27" s="154">
        <v>9</v>
      </c>
      <c r="K27" s="154">
        <v>1</v>
      </c>
      <c r="L27" s="154">
        <v>5</v>
      </c>
      <c r="M27" s="154">
        <v>10</v>
      </c>
      <c r="N27" s="154">
        <v>4</v>
      </c>
      <c r="O27" s="154">
        <v>2</v>
      </c>
      <c r="P27" s="155">
        <v>52</v>
      </c>
      <c r="Q27" s="156" t="s">
        <v>988</v>
      </c>
      <c r="R27" s="153" t="s">
        <v>1070</v>
      </c>
      <c r="S27" s="152"/>
    </row>
    <row r="28" spans="1:19" ht="15" customHeight="1">
      <c r="A28" s="152">
        <v>2</v>
      </c>
      <c r="B28" s="152">
        <v>718</v>
      </c>
      <c r="C28" s="153" t="s">
        <v>1071</v>
      </c>
      <c r="D28" s="153" t="s">
        <v>788</v>
      </c>
      <c r="E28" s="153" t="s">
        <v>730</v>
      </c>
      <c r="F28" s="152">
        <v>6</v>
      </c>
      <c r="G28" s="152">
        <v>0</v>
      </c>
      <c r="H28" s="152">
        <v>2</v>
      </c>
      <c r="I28" s="152">
        <v>3</v>
      </c>
      <c r="J28" s="152">
        <v>7</v>
      </c>
      <c r="K28" s="152">
        <v>0</v>
      </c>
      <c r="L28" s="152">
        <v>6</v>
      </c>
      <c r="M28" s="152">
        <v>7</v>
      </c>
      <c r="N28" s="152">
        <v>3</v>
      </c>
      <c r="O28" s="152">
        <v>2</v>
      </c>
      <c r="P28" s="157">
        <v>36</v>
      </c>
      <c r="Q28" s="156" t="s">
        <v>989</v>
      </c>
      <c r="R28" s="153" t="s">
        <v>1072</v>
      </c>
      <c r="S28" s="152"/>
    </row>
    <row r="29" spans="1:19" ht="15" customHeight="1">
      <c r="A29" s="152">
        <v>2</v>
      </c>
      <c r="B29" s="152">
        <v>702</v>
      </c>
      <c r="C29" s="153" t="s">
        <v>1073</v>
      </c>
      <c r="D29" s="153" t="s">
        <v>833</v>
      </c>
      <c r="E29" s="153" t="s">
        <v>880</v>
      </c>
      <c r="F29" s="152">
        <v>3</v>
      </c>
      <c r="G29" s="152">
        <v>7</v>
      </c>
      <c r="H29" s="152">
        <v>2</v>
      </c>
      <c r="I29" s="152">
        <v>1</v>
      </c>
      <c r="J29" s="152">
        <v>5</v>
      </c>
      <c r="K29" s="152">
        <v>2</v>
      </c>
      <c r="L29" s="152">
        <v>5</v>
      </c>
      <c r="M29" s="152">
        <v>4</v>
      </c>
      <c r="N29" s="152">
        <v>4</v>
      </c>
      <c r="O29" s="152">
        <v>3</v>
      </c>
      <c r="P29" s="157">
        <v>36</v>
      </c>
      <c r="Q29" s="156" t="s">
        <v>989</v>
      </c>
      <c r="R29" s="153" t="s">
        <v>1074</v>
      </c>
      <c r="S29" s="152"/>
    </row>
    <row r="30" spans="1:19" ht="15">
      <c r="A30" s="152">
        <v>4</v>
      </c>
      <c r="B30" s="152">
        <v>721</v>
      </c>
      <c r="C30" s="153" t="s">
        <v>1075</v>
      </c>
      <c r="D30" s="153" t="s">
        <v>931</v>
      </c>
      <c r="E30" s="153" t="s">
        <v>720</v>
      </c>
      <c r="F30" s="152">
        <v>6</v>
      </c>
      <c r="G30" s="152">
        <v>2</v>
      </c>
      <c r="H30" s="152">
        <v>3</v>
      </c>
      <c r="I30" s="152">
        <v>5</v>
      </c>
      <c r="J30" s="152">
        <v>6</v>
      </c>
      <c r="K30" s="152">
        <v>0</v>
      </c>
      <c r="L30" s="152">
        <v>0</v>
      </c>
      <c r="M30" s="152">
        <v>6</v>
      </c>
      <c r="N30" s="152">
        <v>3</v>
      </c>
      <c r="O30" s="152">
        <v>1</v>
      </c>
      <c r="P30" s="157">
        <v>32</v>
      </c>
      <c r="Q30" s="156" t="s">
        <v>989</v>
      </c>
      <c r="R30" s="153" t="s">
        <v>1076</v>
      </c>
      <c r="S30" s="152"/>
    </row>
    <row r="31" spans="1:19" ht="15">
      <c r="A31" s="152">
        <v>4</v>
      </c>
      <c r="B31" s="152">
        <v>714</v>
      </c>
      <c r="C31" s="158" t="s">
        <v>1077</v>
      </c>
      <c r="D31" s="158" t="s">
        <v>749</v>
      </c>
      <c r="E31" s="153" t="s">
        <v>619</v>
      </c>
      <c r="F31" s="152">
        <v>5</v>
      </c>
      <c r="G31" s="152">
        <v>6</v>
      </c>
      <c r="H31" s="152">
        <v>2</v>
      </c>
      <c r="I31" s="152">
        <v>5</v>
      </c>
      <c r="J31" s="152">
        <v>0</v>
      </c>
      <c r="K31" s="152">
        <v>3</v>
      </c>
      <c r="L31" s="152">
        <v>1</v>
      </c>
      <c r="M31" s="152">
        <v>5</v>
      </c>
      <c r="N31" s="152">
        <v>4</v>
      </c>
      <c r="O31" s="152">
        <v>1</v>
      </c>
      <c r="P31" s="157">
        <v>32</v>
      </c>
      <c r="Q31" s="156" t="s">
        <v>989</v>
      </c>
      <c r="R31" s="158" t="s">
        <v>1078</v>
      </c>
      <c r="S31" s="152"/>
    </row>
    <row r="32" spans="1:19" ht="15">
      <c r="A32" s="159">
        <v>6</v>
      </c>
      <c r="B32" s="159">
        <v>701</v>
      </c>
      <c r="C32" s="160" t="s">
        <v>1079</v>
      </c>
      <c r="D32" s="160" t="s">
        <v>874</v>
      </c>
      <c r="E32" s="160" t="s">
        <v>698</v>
      </c>
      <c r="F32" s="159">
        <v>5</v>
      </c>
      <c r="G32" s="159">
        <v>5</v>
      </c>
      <c r="H32" s="159">
        <v>2</v>
      </c>
      <c r="I32" s="159">
        <v>3</v>
      </c>
      <c r="J32" s="159">
        <v>0</v>
      </c>
      <c r="K32" s="159">
        <v>1</v>
      </c>
      <c r="L32" s="159">
        <v>1</v>
      </c>
      <c r="M32" s="159">
        <v>8</v>
      </c>
      <c r="N32" s="159">
        <v>3</v>
      </c>
      <c r="O32" s="159">
        <v>1</v>
      </c>
      <c r="P32" s="161">
        <v>29</v>
      </c>
      <c r="Q32" s="159"/>
      <c r="R32" s="162" t="s">
        <v>1080</v>
      </c>
      <c r="S32" s="159"/>
    </row>
    <row r="33" spans="1:19" ht="15">
      <c r="A33" s="159">
        <v>7</v>
      </c>
      <c r="B33" s="159">
        <v>708</v>
      </c>
      <c r="C33" s="160" t="s">
        <v>1081</v>
      </c>
      <c r="D33" s="160" t="s">
        <v>1082</v>
      </c>
      <c r="E33" s="160" t="s">
        <v>600</v>
      </c>
      <c r="F33" s="159">
        <v>4</v>
      </c>
      <c r="G33" s="159">
        <v>1</v>
      </c>
      <c r="H33" s="159">
        <v>1</v>
      </c>
      <c r="I33" s="159">
        <v>5</v>
      </c>
      <c r="J33" s="159">
        <v>0</v>
      </c>
      <c r="K33" s="159">
        <v>1</v>
      </c>
      <c r="L33" s="159">
        <v>4</v>
      </c>
      <c r="M33" s="159">
        <v>6</v>
      </c>
      <c r="N33" s="159">
        <v>5</v>
      </c>
      <c r="O33" s="159">
        <v>0</v>
      </c>
      <c r="P33" s="161">
        <v>27</v>
      </c>
      <c r="Q33" s="159"/>
      <c r="R33" s="160" t="s">
        <v>1083</v>
      </c>
      <c r="S33" s="159"/>
    </row>
    <row r="34" spans="1:19" ht="15">
      <c r="A34" s="159">
        <v>7</v>
      </c>
      <c r="B34" s="159">
        <v>710</v>
      </c>
      <c r="C34" s="160" t="s">
        <v>1084</v>
      </c>
      <c r="D34" s="160" t="s">
        <v>871</v>
      </c>
      <c r="E34" s="160" t="s">
        <v>716</v>
      </c>
      <c r="F34" s="159">
        <v>4</v>
      </c>
      <c r="G34" s="159">
        <v>2</v>
      </c>
      <c r="H34" s="159">
        <v>1</v>
      </c>
      <c r="I34" s="159">
        <v>6</v>
      </c>
      <c r="J34" s="159">
        <v>0</v>
      </c>
      <c r="K34" s="159">
        <v>0</v>
      </c>
      <c r="L34" s="159">
        <v>2</v>
      </c>
      <c r="M34" s="159">
        <v>5</v>
      </c>
      <c r="N34" s="159">
        <v>6</v>
      </c>
      <c r="O34" s="159">
        <v>1</v>
      </c>
      <c r="P34" s="161">
        <v>27</v>
      </c>
      <c r="Q34" s="159"/>
      <c r="R34" s="160" t="s">
        <v>1085</v>
      </c>
      <c r="S34" s="159"/>
    </row>
    <row r="35" spans="1:19" ht="15">
      <c r="A35" s="159">
        <v>9</v>
      </c>
      <c r="B35" s="159">
        <v>704</v>
      </c>
      <c r="C35" s="160" t="s">
        <v>1086</v>
      </c>
      <c r="D35" s="160" t="s">
        <v>622</v>
      </c>
      <c r="E35" s="160" t="s">
        <v>611</v>
      </c>
      <c r="F35" s="159">
        <v>7</v>
      </c>
      <c r="G35" s="159">
        <v>2</v>
      </c>
      <c r="H35" s="159">
        <v>1</v>
      </c>
      <c r="I35" s="159">
        <v>3</v>
      </c>
      <c r="J35" s="159">
        <v>0</v>
      </c>
      <c r="K35" s="159">
        <v>1</v>
      </c>
      <c r="L35" s="159">
        <v>2</v>
      </c>
      <c r="M35" s="159">
        <v>3</v>
      </c>
      <c r="N35" s="159">
        <v>3</v>
      </c>
      <c r="O35" s="159">
        <v>3</v>
      </c>
      <c r="P35" s="161">
        <v>25</v>
      </c>
      <c r="Q35" s="159"/>
      <c r="R35" s="160" t="s">
        <v>1087</v>
      </c>
      <c r="S35" s="159"/>
    </row>
    <row r="36" spans="1:19" ht="15.75" customHeight="1">
      <c r="A36" s="159">
        <v>9</v>
      </c>
      <c r="B36" s="159">
        <v>709</v>
      </c>
      <c r="C36" s="160" t="s">
        <v>1088</v>
      </c>
      <c r="D36" s="160" t="s">
        <v>1089</v>
      </c>
      <c r="E36" s="160" t="s">
        <v>603</v>
      </c>
      <c r="F36" s="159">
        <v>5</v>
      </c>
      <c r="G36" s="159">
        <v>1</v>
      </c>
      <c r="H36" s="159">
        <v>0</v>
      </c>
      <c r="I36" s="159">
        <v>5</v>
      </c>
      <c r="J36" s="159">
        <v>0</v>
      </c>
      <c r="K36" s="159">
        <v>2</v>
      </c>
      <c r="L36" s="159">
        <v>0</v>
      </c>
      <c r="M36" s="159">
        <v>4</v>
      </c>
      <c r="N36" s="159">
        <v>5</v>
      </c>
      <c r="O36" s="159">
        <v>3</v>
      </c>
      <c r="P36" s="161">
        <v>25</v>
      </c>
      <c r="Q36" s="159"/>
      <c r="R36" s="160" t="s">
        <v>1090</v>
      </c>
      <c r="S36" s="159"/>
    </row>
    <row r="37" spans="1:19" ht="14.25" customHeight="1">
      <c r="A37" s="159">
        <v>9</v>
      </c>
      <c r="B37" s="159">
        <v>724</v>
      </c>
      <c r="C37" s="160" t="s">
        <v>1093</v>
      </c>
      <c r="D37" s="160" t="s">
        <v>804</v>
      </c>
      <c r="E37" s="160" t="s">
        <v>726</v>
      </c>
      <c r="F37" s="159">
        <v>4</v>
      </c>
      <c r="G37" s="159">
        <v>1</v>
      </c>
      <c r="H37" s="159">
        <v>2</v>
      </c>
      <c r="I37" s="159">
        <v>0</v>
      </c>
      <c r="J37" s="159">
        <v>6</v>
      </c>
      <c r="K37" s="159">
        <v>0</v>
      </c>
      <c r="L37" s="159">
        <v>5</v>
      </c>
      <c r="M37" s="159">
        <v>3</v>
      </c>
      <c r="N37" s="159">
        <v>4</v>
      </c>
      <c r="O37" s="159">
        <v>0</v>
      </c>
      <c r="P37" s="161">
        <v>25</v>
      </c>
      <c r="Q37" s="159"/>
      <c r="R37" s="160" t="s">
        <v>1094</v>
      </c>
      <c r="S37" s="159"/>
    </row>
    <row r="38" spans="1:19" ht="15">
      <c r="A38" s="159">
        <v>12</v>
      </c>
      <c r="B38" s="159">
        <v>712</v>
      </c>
      <c r="C38" s="160" t="s">
        <v>1095</v>
      </c>
      <c r="D38" s="160" t="s">
        <v>795</v>
      </c>
      <c r="E38" s="160" t="s">
        <v>701</v>
      </c>
      <c r="F38" s="159">
        <v>3</v>
      </c>
      <c r="G38" s="159">
        <v>1</v>
      </c>
      <c r="H38" s="159">
        <v>0</v>
      </c>
      <c r="I38" s="159">
        <v>5</v>
      </c>
      <c r="J38" s="159">
        <v>5</v>
      </c>
      <c r="K38" s="159">
        <v>0</v>
      </c>
      <c r="L38" s="159">
        <v>0</v>
      </c>
      <c r="M38" s="159">
        <v>4</v>
      </c>
      <c r="N38" s="159">
        <v>5</v>
      </c>
      <c r="O38" s="159">
        <v>0</v>
      </c>
      <c r="P38" s="161">
        <v>23</v>
      </c>
      <c r="Q38" s="159"/>
      <c r="R38" s="160" t="s">
        <v>1096</v>
      </c>
      <c r="S38" s="159"/>
    </row>
    <row r="39" spans="1:19" ht="15">
      <c r="A39" s="159">
        <v>13</v>
      </c>
      <c r="B39" s="159">
        <v>703</v>
      </c>
      <c r="C39" s="160" t="s">
        <v>1097</v>
      </c>
      <c r="D39" s="160" t="s">
        <v>622</v>
      </c>
      <c r="E39" s="162" t="s">
        <v>592</v>
      </c>
      <c r="F39" s="159">
        <v>2</v>
      </c>
      <c r="G39" s="159">
        <v>3</v>
      </c>
      <c r="H39" s="159">
        <v>1</v>
      </c>
      <c r="I39" s="159">
        <v>2</v>
      </c>
      <c r="J39" s="159">
        <v>0</v>
      </c>
      <c r="K39" s="159">
        <v>4</v>
      </c>
      <c r="L39" s="159">
        <v>0</v>
      </c>
      <c r="M39" s="159">
        <v>4</v>
      </c>
      <c r="N39" s="159">
        <v>5</v>
      </c>
      <c r="O39" s="159">
        <v>0</v>
      </c>
      <c r="P39" s="161">
        <v>21</v>
      </c>
      <c r="Q39" s="159"/>
      <c r="R39" s="160" t="s">
        <v>1098</v>
      </c>
      <c r="S39" s="159"/>
    </row>
    <row r="40" spans="1:19" ht="15">
      <c r="A40" s="159">
        <v>14</v>
      </c>
      <c r="B40" s="159">
        <v>705</v>
      </c>
      <c r="C40" s="160" t="s">
        <v>1099</v>
      </c>
      <c r="D40" s="160" t="s">
        <v>622</v>
      </c>
      <c r="E40" s="160" t="s">
        <v>615</v>
      </c>
      <c r="F40" s="159">
        <v>4</v>
      </c>
      <c r="G40" s="159">
        <v>0</v>
      </c>
      <c r="H40" s="159">
        <v>2</v>
      </c>
      <c r="I40" s="159">
        <v>1</v>
      </c>
      <c r="J40" s="159">
        <v>0</v>
      </c>
      <c r="K40" s="159">
        <v>0</v>
      </c>
      <c r="L40" s="159">
        <v>2</v>
      </c>
      <c r="M40" s="159">
        <v>6</v>
      </c>
      <c r="N40" s="159">
        <v>4</v>
      </c>
      <c r="O40" s="159">
        <v>1</v>
      </c>
      <c r="P40" s="161">
        <v>20</v>
      </c>
      <c r="Q40" s="159"/>
      <c r="R40" s="160" t="s">
        <v>1100</v>
      </c>
      <c r="S40" s="159"/>
    </row>
    <row r="41" spans="1:19" ht="15">
      <c r="A41" s="159">
        <v>14</v>
      </c>
      <c r="B41" s="159">
        <v>707</v>
      </c>
      <c r="C41" s="160" t="s">
        <v>1101</v>
      </c>
      <c r="D41" s="160" t="s">
        <v>599</v>
      </c>
      <c r="E41" s="160" t="s">
        <v>623</v>
      </c>
      <c r="F41" s="159">
        <v>3</v>
      </c>
      <c r="G41" s="159">
        <v>1</v>
      </c>
      <c r="H41" s="159">
        <v>0</v>
      </c>
      <c r="I41" s="159">
        <v>3</v>
      </c>
      <c r="J41" s="159">
        <v>0</v>
      </c>
      <c r="K41" s="159">
        <v>0</v>
      </c>
      <c r="L41" s="159">
        <v>2</v>
      </c>
      <c r="M41" s="159">
        <v>5</v>
      </c>
      <c r="N41" s="159">
        <v>5</v>
      </c>
      <c r="O41" s="159">
        <v>1</v>
      </c>
      <c r="P41" s="161">
        <v>20</v>
      </c>
      <c r="Q41" s="159"/>
      <c r="R41" s="160" t="s">
        <v>1102</v>
      </c>
      <c r="S41" s="159"/>
    </row>
    <row r="42" spans="1:19" ht="15">
      <c r="A42" s="159">
        <v>14</v>
      </c>
      <c r="B42" s="159">
        <v>725</v>
      </c>
      <c r="C42" s="160" t="s">
        <v>1103</v>
      </c>
      <c r="D42" s="160" t="s">
        <v>1104</v>
      </c>
      <c r="E42" s="160" t="s">
        <v>694</v>
      </c>
      <c r="F42" s="159">
        <v>3</v>
      </c>
      <c r="G42" s="159">
        <v>0</v>
      </c>
      <c r="H42" s="159">
        <v>3</v>
      </c>
      <c r="I42" s="159">
        <v>3</v>
      </c>
      <c r="J42" s="159">
        <v>0</v>
      </c>
      <c r="K42" s="159">
        <v>1</v>
      </c>
      <c r="L42" s="159">
        <v>2</v>
      </c>
      <c r="M42" s="159">
        <v>6</v>
      </c>
      <c r="N42" s="159">
        <v>0</v>
      </c>
      <c r="O42" s="159">
        <v>2</v>
      </c>
      <c r="P42" s="161">
        <v>20</v>
      </c>
      <c r="Q42" s="159"/>
      <c r="R42" s="160" t="s">
        <v>1105</v>
      </c>
      <c r="S42" s="159"/>
    </row>
    <row r="43" spans="1:19" ht="14.25" customHeight="1">
      <c r="A43" s="159">
        <v>17</v>
      </c>
      <c r="B43" s="159">
        <v>717</v>
      </c>
      <c r="C43" s="160" t="s">
        <v>1106</v>
      </c>
      <c r="D43" s="160" t="s">
        <v>788</v>
      </c>
      <c r="E43" s="160" t="s">
        <v>846</v>
      </c>
      <c r="F43" s="159">
        <v>3</v>
      </c>
      <c r="G43" s="159">
        <v>1</v>
      </c>
      <c r="H43" s="159">
        <v>0</v>
      </c>
      <c r="I43" s="159">
        <v>0</v>
      </c>
      <c r="J43" s="159">
        <v>0</v>
      </c>
      <c r="K43" s="159">
        <v>0</v>
      </c>
      <c r="L43" s="159">
        <v>6</v>
      </c>
      <c r="M43" s="159">
        <v>6</v>
      </c>
      <c r="N43" s="159">
        <v>2</v>
      </c>
      <c r="O43" s="159">
        <v>1</v>
      </c>
      <c r="P43" s="161">
        <v>19</v>
      </c>
      <c r="Q43" s="159"/>
      <c r="R43" s="160" t="s">
        <v>1107</v>
      </c>
      <c r="S43" s="159"/>
    </row>
    <row r="44" spans="1:19" ht="15.75" customHeight="1">
      <c r="A44" s="159">
        <v>18</v>
      </c>
      <c r="B44" s="159">
        <v>722</v>
      </c>
      <c r="C44" s="160" t="s">
        <v>1108</v>
      </c>
      <c r="D44" s="160" t="s">
        <v>610</v>
      </c>
      <c r="E44" s="160" t="s">
        <v>1109</v>
      </c>
      <c r="F44" s="159">
        <v>3</v>
      </c>
      <c r="G44" s="159">
        <v>1</v>
      </c>
      <c r="H44" s="159">
        <v>2</v>
      </c>
      <c r="I44" s="159">
        <v>4</v>
      </c>
      <c r="J44" s="159">
        <v>0</v>
      </c>
      <c r="K44" s="159">
        <v>1</v>
      </c>
      <c r="L44" s="159">
        <v>0</v>
      </c>
      <c r="M44" s="159">
        <v>1</v>
      </c>
      <c r="N44" s="159">
        <v>3</v>
      </c>
      <c r="O44" s="159">
        <v>1</v>
      </c>
      <c r="P44" s="161">
        <v>16</v>
      </c>
      <c r="Q44" s="159"/>
      <c r="R44" s="160" t="s">
        <v>1110</v>
      </c>
      <c r="S44" s="159"/>
    </row>
    <row r="45" spans="1:19" ht="15">
      <c r="A45" s="159">
        <v>18</v>
      </c>
      <c r="B45" s="159">
        <v>723</v>
      </c>
      <c r="C45" s="160" t="s">
        <v>1111</v>
      </c>
      <c r="D45" s="160" t="s">
        <v>804</v>
      </c>
      <c r="E45" s="160" t="s">
        <v>1112</v>
      </c>
      <c r="F45" s="159">
        <v>3</v>
      </c>
      <c r="G45" s="159">
        <v>1</v>
      </c>
      <c r="H45" s="159">
        <v>1</v>
      </c>
      <c r="I45" s="159">
        <v>5</v>
      </c>
      <c r="J45" s="159">
        <v>0</v>
      </c>
      <c r="K45" s="159">
        <v>0</v>
      </c>
      <c r="L45" s="159">
        <v>2</v>
      </c>
      <c r="M45" s="159">
        <v>1</v>
      </c>
      <c r="N45" s="159">
        <v>2</v>
      </c>
      <c r="O45" s="159">
        <v>1</v>
      </c>
      <c r="P45" s="161">
        <v>16</v>
      </c>
      <c r="Q45" s="159"/>
      <c r="R45" s="160" t="s">
        <v>1113</v>
      </c>
      <c r="S45" s="159"/>
    </row>
    <row r="46" spans="1:19" ht="18" customHeight="1">
      <c r="A46" s="159">
        <v>20</v>
      </c>
      <c r="B46" s="159">
        <v>715</v>
      </c>
      <c r="C46" s="163" t="s">
        <v>1114</v>
      </c>
      <c r="D46" s="163" t="s">
        <v>749</v>
      </c>
      <c r="E46" s="160" t="s">
        <v>723</v>
      </c>
      <c r="F46" s="159">
        <v>1</v>
      </c>
      <c r="G46" s="159">
        <v>0</v>
      </c>
      <c r="H46" s="159">
        <v>0</v>
      </c>
      <c r="I46" s="159">
        <v>3</v>
      </c>
      <c r="J46" s="159">
        <v>0</v>
      </c>
      <c r="K46" s="159">
        <v>1</v>
      </c>
      <c r="L46" s="159">
        <v>0</v>
      </c>
      <c r="M46" s="159">
        <v>4</v>
      </c>
      <c r="N46" s="159">
        <v>3</v>
      </c>
      <c r="O46" s="159">
        <v>2</v>
      </c>
      <c r="P46" s="161">
        <v>14</v>
      </c>
      <c r="Q46" s="159"/>
      <c r="R46" s="163" t="s">
        <v>1115</v>
      </c>
      <c r="S46" s="159"/>
    </row>
    <row r="47" spans="1:19" ht="15">
      <c r="A47" s="159">
        <v>20</v>
      </c>
      <c r="B47" s="159">
        <v>720</v>
      </c>
      <c r="C47" s="160" t="s">
        <v>1116</v>
      </c>
      <c r="D47" s="160" t="s">
        <v>1117</v>
      </c>
      <c r="E47" s="160" t="s">
        <v>1118</v>
      </c>
      <c r="F47" s="159">
        <v>2</v>
      </c>
      <c r="G47" s="159">
        <v>1</v>
      </c>
      <c r="H47" s="159">
        <v>1</v>
      </c>
      <c r="I47" s="159">
        <v>1</v>
      </c>
      <c r="J47" s="159">
        <v>0</v>
      </c>
      <c r="K47" s="159">
        <v>0</v>
      </c>
      <c r="L47" s="159">
        <v>3</v>
      </c>
      <c r="M47" s="159">
        <v>2</v>
      </c>
      <c r="N47" s="159">
        <v>3</v>
      </c>
      <c r="O47" s="159">
        <v>1</v>
      </c>
      <c r="P47" s="161">
        <v>14</v>
      </c>
      <c r="Q47" s="159"/>
      <c r="R47" s="160" t="s">
        <v>1119</v>
      </c>
      <c r="S47" s="159"/>
    </row>
    <row r="48" spans="1:19" ht="15">
      <c r="A48" s="159">
        <v>22</v>
      </c>
      <c r="B48" s="159">
        <v>713</v>
      </c>
      <c r="C48" s="160" t="s">
        <v>1120</v>
      </c>
      <c r="D48" s="160" t="s">
        <v>1121</v>
      </c>
      <c r="E48" s="160" t="s">
        <v>1122</v>
      </c>
      <c r="F48" s="159">
        <v>4</v>
      </c>
      <c r="G48" s="159">
        <v>0</v>
      </c>
      <c r="H48" s="159">
        <v>1</v>
      </c>
      <c r="I48" s="159">
        <v>1</v>
      </c>
      <c r="J48" s="159">
        <v>0</v>
      </c>
      <c r="K48" s="159">
        <v>0</v>
      </c>
      <c r="L48" s="159">
        <v>0</v>
      </c>
      <c r="M48" s="159">
        <v>4</v>
      </c>
      <c r="N48" s="159">
        <v>3</v>
      </c>
      <c r="O48" s="159">
        <v>0</v>
      </c>
      <c r="P48" s="161">
        <v>13</v>
      </c>
      <c r="Q48" s="159"/>
      <c r="R48" s="160" t="s">
        <v>1123</v>
      </c>
      <c r="S48" s="159"/>
    </row>
    <row r="49" spans="1:19" ht="18" customHeight="1">
      <c r="A49" s="159">
        <v>23</v>
      </c>
      <c r="B49" s="159">
        <v>706</v>
      </c>
      <c r="C49" s="160" t="s">
        <v>1124</v>
      </c>
      <c r="D49" s="160" t="s">
        <v>729</v>
      </c>
      <c r="E49" s="160" t="s">
        <v>796</v>
      </c>
      <c r="F49" s="159">
        <v>2</v>
      </c>
      <c r="G49" s="159">
        <v>1</v>
      </c>
      <c r="H49" s="159">
        <v>0</v>
      </c>
      <c r="I49" s="159">
        <v>2</v>
      </c>
      <c r="J49" s="159">
        <v>5</v>
      </c>
      <c r="K49" s="159">
        <v>0</v>
      </c>
      <c r="L49" s="159">
        <v>0</v>
      </c>
      <c r="M49" s="159">
        <v>0</v>
      </c>
      <c r="N49" s="159">
        <v>0</v>
      </c>
      <c r="O49" s="159">
        <v>2</v>
      </c>
      <c r="P49" s="161">
        <v>12</v>
      </c>
      <c r="Q49" s="159"/>
      <c r="R49" s="160" t="s">
        <v>1125</v>
      </c>
      <c r="S49" s="159"/>
    </row>
    <row r="50" spans="1:19" ht="12" customHeight="1">
      <c r="A50" s="159">
        <v>24</v>
      </c>
      <c r="B50" s="159">
        <v>711</v>
      </c>
      <c r="C50" s="160" t="s">
        <v>1126</v>
      </c>
      <c r="D50" s="160" t="s">
        <v>1127</v>
      </c>
      <c r="E50" s="160" t="s">
        <v>626</v>
      </c>
      <c r="F50" s="809" t="s">
        <v>990</v>
      </c>
      <c r="G50" s="809"/>
      <c r="H50" s="809"/>
      <c r="I50" s="809"/>
      <c r="J50" s="809"/>
      <c r="K50" s="809"/>
      <c r="L50" s="809"/>
      <c r="M50" s="809"/>
      <c r="N50" s="809"/>
      <c r="O50" s="809"/>
      <c r="P50" s="809"/>
      <c r="Q50" s="159"/>
      <c r="R50" s="160" t="s">
        <v>1128</v>
      </c>
      <c r="S50" s="159"/>
    </row>
    <row r="51" spans="1:19" ht="15">
      <c r="A51" s="159">
        <v>25</v>
      </c>
      <c r="B51" s="159">
        <v>716</v>
      </c>
      <c r="C51" s="160" t="s">
        <v>1129</v>
      </c>
      <c r="D51" s="160" t="s">
        <v>955</v>
      </c>
      <c r="E51" s="160" t="s">
        <v>1130</v>
      </c>
      <c r="F51" s="809" t="s">
        <v>990</v>
      </c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159"/>
      <c r="R51" s="160" t="s">
        <v>1131</v>
      </c>
      <c r="S51" s="159"/>
    </row>
    <row r="54" spans="1:21" ht="12.75" customHeight="1">
      <c r="A54" s="796" t="s">
        <v>1132</v>
      </c>
      <c r="B54" s="796"/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147"/>
      <c r="U54" s="147"/>
    </row>
    <row r="56" spans="1:19" ht="12.75">
      <c r="A56" s="797" t="s">
        <v>979</v>
      </c>
      <c r="B56" s="797" t="s">
        <v>980</v>
      </c>
      <c r="C56" s="797" t="s">
        <v>586</v>
      </c>
      <c r="D56" s="797" t="s">
        <v>587</v>
      </c>
      <c r="E56" s="797" t="s">
        <v>1062</v>
      </c>
      <c r="F56" s="798" t="s">
        <v>1063</v>
      </c>
      <c r="G56" s="799"/>
      <c r="H56" s="799"/>
      <c r="I56" s="799"/>
      <c r="J56" s="799"/>
      <c r="K56" s="799"/>
      <c r="L56" s="799"/>
      <c r="M56" s="799"/>
      <c r="N56" s="799"/>
      <c r="O56" s="800"/>
      <c r="P56" s="801" t="s">
        <v>1064</v>
      </c>
      <c r="Q56" s="803" t="s">
        <v>1065</v>
      </c>
      <c r="R56" s="806" t="s">
        <v>1066</v>
      </c>
      <c r="S56" s="806" t="s">
        <v>1067</v>
      </c>
    </row>
    <row r="57" spans="1:19" ht="12.75">
      <c r="A57" s="797"/>
      <c r="B57" s="797"/>
      <c r="C57" s="797"/>
      <c r="D57" s="797"/>
      <c r="E57" s="797"/>
      <c r="F57" s="148">
        <v>1</v>
      </c>
      <c r="G57" s="148">
        <v>2</v>
      </c>
      <c r="H57" s="148">
        <v>3</v>
      </c>
      <c r="I57" s="148">
        <v>4</v>
      </c>
      <c r="J57" s="164">
        <v>5</v>
      </c>
      <c r="K57" s="148">
        <v>6</v>
      </c>
      <c r="L57" s="148">
        <v>7</v>
      </c>
      <c r="M57" s="148">
        <v>8</v>
      </c>
      <c r="N57" s="148">
        <v>9</v>
      </c>
      <c r="O57" s="148">
        <v>10</v>
      </c>
      <c r="P57" s="802"/>
      <c r="Q57" s="804"/>
      <c r="R57" s="807"/>
      <c r="S57" s="807"/>
    </row>
    <row r="58" spans="1:19" ht="13.5" thickBot="1">
      <c r="A58" s="797"/>
      <c r="B58" s="797"/>
      <c r="C58" s="797"/>
      <c r="D58" s="797"/>
      <c r="E58" s="797"/>
      <c r="F58" s="150">
        <v>10</v>
      </c>
      <c r="G58" s="150">
        <v>11</v>
      </c>
      <c r="H58" s="150">
        <v>10</v>
      </c>
      <c r="I58" s="150">
        <v>10</v>
      </c>
      <c r="J58" s="165">
        <v>12</v>
      </c>
      <c r="K58" s="150">
        <v>8</v>
      </c>
      <c r="L58" s="150">
        <v>12</v>
      </c>
      <c r="M58" s="150">
        <v>10</v>
      </c>
      <c r="N58" s="150">
        <v>7</v>
      </c>
      <c r="O58" s="150">
        <v>6</v>
      </c>
      <c r="P58" s="166">
        <v>96</v>
      </c>
      <c r="Q58" s="805"/>
      <c r="R58" s="808"/>
      <c r="S58" s="808"/>
    </row>
    <row r="59" spans="1:19" ht="17.25" customHeight="1">
      <c r="A59" s="152">
        <v>1</v>
      </c>
      <c r="B59" s="152">
        <v>802</v>
      </c>
      <c r="C59" s="153" t="s">
        <v>1133</v>
      </c>
      <c r="D59" s="153" t="s">
        <v>852</v>
      </c>
      <c r="E59" s="153" t="s">
        <v>603</v>
      </c>
      <c r="F59" s="154">
        <v>8</v>
      </c>
      <c r="G59" s="154">
        <v>3</v>
      </c>
      <c r="H59" s="154">
        <v>2</v>
      </c>
      <c r="I59" s="154">
        <v>3</v>
      </c>
      <c r="J59" s="154">
        <v>7</v>
      </c>
      <c r="K59" s="154">
        <v>0</v>
      </c>
      <c r="L59" s="154">
        <v>2</v>
      </c>
      <c r="M59" s="154">
        <v>6</v>
      </c>
      <c r="N59" s="154">
        <v>3</v>
      </c>
      <c r="O59" s="154">
        <v>3</v>
      </c>
      <c r="P59" s="155">
        <v>37</v>
      </c>
      <c r="Q59" s="167" t="s">
        <v>988</v>
      </c>
      <c r="R59" s="153" t="s">
        <v>1134</v>
      </c>
      <c r="S59" s="167" t="s">
        <v>989</v>
      </c>
    </row>
    <row r="60" spans="1:19" ht="14.25" customHeight="1">
      <c r="A60" s="152">
        <v>2</v>
      </c>
      <c r="B60" s="152">
        <v>822</v>
      </c>
      <c r="C60" s="153" t="s">
        <v>1135</v>
      </c>
      <c r="D60" s="153" t="s">
        <v>1136</v>
      </c>
      <c r="E60" s="153" t="s">
        <v>603</v>
      </c>
      <c r="F60" s="152">
        <v>10</v>
      </c>
      <c r="G60" s="152">
        <v>3</v>
      </c>
      <c r="H60" s="152">
        <v>1</v>
      </c>
      <c r="I60" s="152">
        <v>7</v>
      </c>
      <c r="J60" s="152">
        <v>0</v>
      </c>
      <c r="K60" s="152">
        <v>0</v>
      </c>
      <c r="L60" s="152">
        <v>4</v>
      </c>
      <c r="M60" s="152">
        <v>4</v>
      </c>
      <c r="N60" s="152">
        <v>4</v>
      </c>
      <c r="O60" s="152">
        <v>0</v>
      </c>
      <c r="P60" s="157">
        <v>33</v>
      </c>
      <c r="Q60" s="167" t="s">
        <v>989</v>
      </c>
      <c r="R60" s="153" t="s">
        <v>1134</v>
      </c>
      <c r="S60" s="167"/>
    </row>
    <row r="61" spans="1:19" ht="19.5" customHeight="1">
      <c r="A61" s="152">
        <v>2</v>
      </c>
      <c r="B61" s="152">
        <v>809</v>
      </c>
      <c r="C61" s="153" t="s">
        <v>1137</v>
      </c>
      <c r="D61" s="153" t="s">
        <v>622</v>
      </c>
      <c r="E61" s="153" t="s">
        <v>607</v>
      </c>
      <c r="F61" s="152">
        <v>4</v>
      </c>
      <c r="G61" s="152">
        <v>2</v>
      </c>
      <c r="H61" s="152">
        <v>3</v>
      </c>
      <c r="I61" s="152">
        <v>4</v>
      </c>
      <c r="J61" s="152">
        <v>4</v>
      </c>
      <c r="K61" s="152">
        <v>1</v>
      </c>
      <c r="L61" s="152">
        <v>2</v>
      </c>
      <c r="M61" s="152">
        <v>6</v>
      </c>
      <c r="N61" s="152">
        <v>5</v>
      </c>
      <c r="O61" s="152">
        <v>2</v>
      </c>
      <c r="P61" s="157">
        <v>33</v>
      </c>
      <c r="Q61" s="167" t="s">
        <v>989</v>
      </c>
      <c r="R61" s="153" t="s">
        <v>1138</v>
      </c>
      <c r="S61" s="167"/>
    </row>
    <row r="62" spans="1:19" ht="15">
      <c r="A62" s="152">
        <v>4</v>
      </c>
      <c r="B62" s="152">
        <v>803</v>
      </c>
      <c r="C62" s="153" t="s">
        <v>1139</v>
      </c>
      <c r="D62" s="153" t="s">
        <v>852</v>
      </c>
      <c r="E62" s="153" t="s">
        <v>611</v>
      </c>
      <c r="F62" s="152">
        <v>9</v>
      </c>
      <c r="G62" s="152">
        <v>2</v>
      </c>
      <c r="H62" s="152">
        <v>4</v>
      </c>
      <c r="I62" s="152">
        <v>4</v>
      </c>
      <c r="J62" s="152">
        <v>0</v>
      </c>
      <c r="K62" s="152">
        <v>0</v>
      </c>
      <c r="L62" s="152">
        <v>0</v>
      </c>
      <c r="M62" s="152">
        <v>6</v>
      </c>
      <c r="N62" s="152">
        <v>4</v>
      </c>
      <c r="O62" s="152">
        <v>3</v>
      </c>
      <c r="P62" s="157">
        <v>32</v>
      </c>
      <c r="Q62" s="167" t="s">
        <v>989</v>
      </c>
      <c r="R62" s="153" t="s">
        <v>1140</v>
      </c>
      <c r="S62" s="167" t="s">
        <v>989</v>
      </c>
    </row>
    <row r="63" spans="1:19" ht="15" customHeight="1">
      <c r="A63" s="152">
        <v>5</v>
      </c>
      <c r="B63" s="152">
        <v>824</v>
      </c>
      <c r="C63" s="153" t="s">
        <v>1141</v>
      </c>
      <c r="D63" s="153" t="s">
        <v>749</v>
      </c>
      <c r="E63" s="153" t="s">
        <v>623</v>
      </c>
      <c r="F63" s="152">
        <v>5</v>
      </c>
      <c r="G63" s="152">
        <v>1</v>
      </c>
      <c r="H63" s="152">
        <v>1</v>
      </c>
      <c r="I63" s="152">
        <v>7</v>
      </c>
      <c r="J63" s="152">
        <v>5</v>
      </c>
      <c r="K63" s="152">
        <v>1</v>
      </c>
      <c r="L63" s="152">
        <v>3</v>
      </c>
      <c r="M63" s="152">
        <v>6</v>
      </c>
      <c r="N63" s="152">
        <v>1</v>
      </c>
      <c r="O63" s="152">
        <v>1</v>
      </c>
      <c r="P63" s="157">
        <v>31</v>
      </c>
      <c r="Q63" s="167" t="s">
        <v>989</v>
      </c>
      <c r="R63" s="153" t="s">
        <v>1142</v>
      </c>
      <c r="S63" s="167"/>
    </row>
    <row r="64" spans="1:19" ht="15">
      <c r="A64" s="152">
        <v>5</v>
      </c>
      <c r="B64" s="152">
        <v>808</v>
      </c>
      <c r="C64" s="153" t="s">
        <v>1143</v>
      </c>
      <c r="D64" s="153" t="s">
        <v>622</v>
      </c>
      <c r="E64" s="153" t="s">
        <v>716</v>
      </c>
      <c r="F64" s="152">
        <v>5</v>
      </c>
      <c r="G64" s="152">
        <v>5</v>
      </c>
      <c r="H64" s="152">
        <v>2</v>
      </c>
      <c r="I64" s="152">
        <v>5</v>
      </c>
      <c r="J64" s="152">
        <v>0</v>
      </c>
      <c r="K64" s="152">
        <v>2</v>
      </c>
      <c r="L64" s="152">
        <v>1</v>
      </c>
      <c r="M64" s="152">
        <v>6</v>
      </c>
      <c r="N64" s="152">
        <v>3</v>
      </c>
      <c r="O64" s="152">
        <v>2</v>
      </c>
      <c r="P64" s="157">
        <v>31</v>
      </c>
      <c r="Q64" s="167" t="s">
        <v>989</v>
      </c>
      <c r="R64" s="153" t="s">
        <v>1144</v>
      </c>
      <c r="S64" s="167"/>
    </row>
    <row r="65" spans="1:19" ht="15">
      <c r="A65" s="152">
        <v>5</v>
      </c>
      <c r="B65" s="152">
        <v>815</v>
      </c>
      <c r="C65" s="153" t="s">
        <v>1145</v>
      </c>
      <c r="D65" s="153" t="s">
        <v>595</v>
      </c>
      <c r="E65" s="153" t="s">
        <v>701</v>
      </c>
      <c r="F65" s="152">
        <v>4</v>
      </c>
      <c r="G65" s="152">
        <v>1</v>
      </c>
      <c r="H65" s="152">
        <v>3</v>
      </c>
      <c r="I65" s="152">
        <v>2</v>
      </c>
      <c r="J65" s="152">
        <v>6</v>
      </c>
      <c r="K65" s="152">
        <v>1</v>
      </c>
      <c r="L65" s="152">
        <v>4</v>
      </c>
      <c r="M65" s="152">
        <v>6</v>
      </c>
      <c r="N65" s="152">
        <v>3</v>
      </c>
      <c r="O65" s="152">
        <v>1</v>
      </c>
      <c r="P65" s="157">
        <v>31</v>
      </c>
      <c r="Q65" s="167" t="s">
        <v>989</v>
      </c>
      <c r="R65" s="153" t="s">
        <v>1146</v>
      </c>
      <c r="S65" s="167"/>
    </row>
    <row r="66" spans="1:19" ht="15">
      <c r="A66" s="159">
        <v>8</v>
      </c>
      <c r="B66" s="159">
        <v>818</v>
      </c>
      <c r="C66" s="160" t="s">
        <v>1147</v>
      </c>
      <c r="D66" s="160" t="s">
        <v>1148</v>
      </c>
      <c r="E66" s="160" t="s">
        <v>615</v>
      </c>
      <c r="F66" s="159">
        <v>6</v>
      </c>
      <c r="G66" s="159">
        <v>1</v>
      </c>
      <c r="H66" s="159">
        <v>2</v>
      </c>
      <c r="I66" s="159">
        <v>5</v>
      </c>
      <c r="J66" s="168">
        <v>0</v>
      </c>
      <c r="K66" s="159">
        <v>2</v>
      </c>
      <c r="L66" s="159">
        <v>5</v>
      </c>
      <c r="M66" s="159">
        <v>4</v>
      </c>
      <c r="N66" s="159">
        <v>4</v>
      </c>
      <c r="O66" s="159">
        <v>1</v>
      </c>
      <c r="P66" s="161">
        <v>30</v>
      </c>
      <c r="Q66" s="148"/>
      <c r="R66" s="160" t="s">
        <v>1100</v>
      </c>
      <c r="S66" s="148"/>
    </row>
    <row r="67" spans="1:19" ht="15">
      <c r="A67" s="159">
        <v>9</v>
      </c>
      <c r="B67" s="159">
        <v>829</v>
      </c>
      <c r="C67" s="160" t="s">
        <v>1149</v>
      </c>
      <c r="D67" s="160" t="s">
        <v>1150</v>
      </c>
      <c r="E67" s="160" t="s">
        <v>592</v>
      </c>
      <c r="F67" s="159">
        <v>2</v>
      </c>
      <c r="G67" s="159">
        <v>5</v>
      </c>
      <c r="H67" s="159">
        <v>2</v>
      </c>
      <c r="I67" s="159">
        <v>5</v>
      </c>
      <c r="J67" s="168">
        <v>3</v>
      </c>
      <c r="K67" s="159">
        <v>0</v>
      </c>
      <c r="L67" s="159">
        <v>1</v>
      </c>
      <c r="M67" s="159">
        <v>5</v>
      </c>
      <c r="N67" s="159">
        <v>4</v>
      </c>
      <c r="O67" s="159">
        <v>2</v>
      </c>
      <c r="P67" s="161">
        <v>29</v>
      </c>
      <c r="Q67" s="148"/>
      <c r="R67" s="160" t="s">
        <v>1151</v>
      </c>
      <c r="S67" s="148" t="s">
        <v>989</v>
      </c>
    </row>
    <row r="68" spans="1:19" ht="15">
      <c r="A68" s="159">
        <v>9</v>
      </c>
      <c r="B68" s="159">
        <v>825</v>
      </c>
      <c r="C68" s="160" t="s">
        <v>1152</v>
      </c>
      <c r="D68" s="160" t="s">
        <v>752</v>
      </c>
      <c r="E68" s="160" t="s">
        <v>619</v>
      </c>
      <c r="F68" s="159">
        <v>7</v>
      </c>
      <c r="G68" s="159">
        <v>0</v>
      </c>
      <c r="H68" s="159">
        <v>1</v>
      </c>
      <c r="I68" s="159">
        <v>5</v>
      </c>
      <c r="J68" s="168">
        <v>4</v>
      </c>
      <c r="K68" s="159">
        <v>1</v>
      </c>
      <c r="L68" s="159">
        <v>0</v>
      </c>
      <c r="M68" s="159">
        <v>6</v>
      </c>
      <c r="N68" s="159">
        <v>4</v>
      </c>
      <c r="O68" s="159">
        <v>1</v>
      </c>
      <c r="P68" s="161">
        <v>29</v>
      </c>
      <c r="Q68" s="148"/>
      <c r="R68" s="160" t="s">
        <v>1153</v>
      </c>
      <c r="S68" s="148"/>
    </row>
    <row r="69" spans="1:19" ht="15">
      <c r="A69" s="159">
        <v>11</v>
      </c>
      <c r="B69" s="159">
        <v>811</v>
      </c>
      <c r="C69" s="160" t="s">
        <v>1154</v>
      </c>
      <c r="D69" s="160" t="s">
        <v>599</v>
      </c>
      <c r="E69" s="160" t="s">
        <v>730</v>
      </c>
      <c r="F69" s="159">
        <v>5</v>
      </c>
      <c r="G69" s="159">
        <v>1</v>
      </c>
      <c r="H69" s="159">
        <v>3</v>
      </c>
      <c r="I69" s="159">
        <v>1</v>
      </c>
      <c r="J69" s="168">
        <v>0</v>
      </c>
      <c r="K69" s="159">
        <v>0</v>
      </c>
      <c r="L69" s="159">
        <v>8</v>
      </c>
      <c r="M69" s="159">
        <v>3</v>
      </c>
      <c r="N69" s="159">
        <v>4</v>
      </c>
      <c r="O69" s="159">
        <v>3</v>
      </c>
      <c r="P69" s="161">
        <v>28</v>
      </c>
      <c r="Q69" s="148"/>
      <c r="R69" s="160" t="s">
        <v>1155</v>
      </c>
      <c r="S69" s="148"/>
    </row>
    <row r="70" spans="1:19" ht="15">
      <c r="A70" s="159">
        <v>11</v>
      </c>
      <c r="B70" s="159">
        <v>823</v>
      </c>
      <c r="C70" s="160" t="s">
        <v>1156</v>
      </c>
      <c r="D70" s="160" t="s">
        <v>749</v>
      </c>
      <c r="E70" s="160" t="s">
        <v>596</v>
      </c>
      <c r="F70" s="159">
        <v>7</v>
      </c>
      <c r="G70" s="159">
        <v>0</v>
      </c>
      <c r="H70" s="159">
        <v>1</v>
      </c>
      <c r="I70" s="159">
        <v>4</v>
      </c>
      <c r="J70" s="168">
        <v>0</v>
      </c>
      <c r="K70" s="159">
        <v>0</v>
      </c>
      <c r="L70" s="159">
        <v>5</v>
      </c>
      <c r="M70" s="159">
        <v>8</v>
      </c>
      <c r="N70" s="159">
        <v>2</v>
      </c>
      <c r="O70" s="159">
        <v>1</v>
      </c>
      <c r="P70" s="161">
        <v>28</v>
      </c>
      <c r="Q70" s="148"/>
      <c r="R70" s="160" t="s">
        <v>1157</v>
      </c>
      <c r="S70" s="148"/>
    </row>
    <row r="71" spans="1:19" ht="30">
      <c r="A71" s="159">
        <v>13</v>
      </c>
      <c r="B71" s="159">
        <v>805</v>
      </c>
      <c r="C71" s="160" t="s">
        <v>1158</v>
      </c>
      <c r="D71" s="160" t="s">
        <v>814</v>
      </c>
      <c r="E71" s="160" t="s">
        <v>1159</v>
      </c>
      <c r="F71" s="159">
        <v>5</v>
      </c>
      <c r="G71" s="159">
        <v>5</v>
      </c>
      <c r="H71" s="159">
        <v>2</v>
      </c>
      <c r="I71" s="159">
        <v>2</v>
      </c>
      <c r="J71" s="168">
        <v>0</v>
      </c>
      <c r="K71" s="159">
        <v>1</v>
      </c>
      <c r="L71" s="159">
        <v>0</v>
      </c>
      <c r="M71" s="159">
        <v>5</v>
      </c>
      <c r="N71" s="159">
        <v>6</v>
      </c>
      <c r="O71" s="159">
        <v>1</v>
      </c>
      <c r="P71" s="161">
        <v>27</v>
      </c>
      <c r="Q71" s="148"/>
      <c r="R71" s="160" t="s">
        <v>1160</v>
      </c>
      <c r="S71" s="148"/>
    </row>
    <row r="72" spans="1:19" ht="15">
      <c r="A72" s="159">
        <v>13</v>
      </c>
      <c r="B72" s="159">
        <v>830</v>
      </c>
      <c r="C72" s="160" t="s">
        <v>1161</v>
      </c>
      <c r="D72" s="160" t="s">
        <v>1162</v>
      </c>
      <c r="E72" s="160" t="s">
        <v>626</v>
      </c>
      <c r="F72" s="159">
        <v>4</v>
      </c>
      <c r="G72" s="159">
        <v>2</v>
      </c>
      <c r="H72" s="159">
        <v>3</v>
      </c>
      <c r="I72" s="159">
        <v>3</v>
      </c>
      <c r="J72" s="168">
        <v>0</v>
      </c>
      <c r="K72" s="159">
        <v>1</v>
      </c>
      <c r="L72" s="159">
        <v>0</v>
      </c>
      <c r="M72" s="159">
        <v>7</v>
      </c>
      <c r="N72" s="159">
        <v>6</v>
      </c>
      <c r="O72" s="159">
        <v>1</v>
      </c>
      <c r="P72" s="161">
        <v>27</v>
      </c>
      <c r="Q72" s="2"/>
      <c r="R72" s="160" t="s">
        <v>1163</v>
      </c>
      <c r="S72" s="148"/>
    </row>
    <row r="73" spans="1:19" ht="15">
      <c r="A73" s="159">
        <v>15</v>
      </c>
      <c r="B73" s="159">
        <v>817</v>
      </c>
      <c r="C73" s="160" t="s">
        <v>1164</v>
      </c>
      <c r="D73" s="160" t="s">
        <v>1165</v>
      </c>
      <c r="E73" s="160" t="s">
        <v>600</v>
      </c>
      <c r="F73" s="159">
        <v>3</v>
      </c>
      <c r="G73" s="159">
        <v>2</v>
      </c>
      <c r="H73" s="159">
        <v>1</v>
      </c>
      <c r="I73" s="159">
        <v>5</v>
      </c>
      <c r="J73" s="168">
        <v>0</v>
      </c>
      <c r="K73" s="159">
        <v>0</v>
      </c>
      <c r="L73" s="159">
        <v>5</v>
      </c>
      <c r="M73" s="159">
        <v>6</v>
      </c>
      <c r="N73" s="159">
        <v>3</v>
      </c>
      <c r="O73" s="159">
        <v>1</v>
      </c>
      <c r="P73" s="161">
        <v>26</v>
      </c>
      <c r="Q73" s="148"/>
      <c r="R73" s="160" t="s">
        <v>1166</v>
      </c>
      <c r="S73" s="148"/>
    </row>
    <row r="74" spans="1:19" ht="15">
      <c r="A74" s="159">
        <v>15</v>
      </c>
      <c r="B74" s="159">
        <v>812</v>
      </c>
      <c r="C74" s="160" t="s">
        <v>1167</v>
      </c>
      <c r="D74" s="160" t="s">
        <v>877</v>
      </c>
      <c r="E74" s="160" t="s">
        <v>698</v>
      </c>
      <c r="F74" s="159">
        <v>5</v>
      </c>
      <c r="G74" s="159">
        <v>3</v>
      </c>
      <c r="H74" s="159">
        <v>1</v>
      </c>
      <c r="I74" s="159">
        <v>6</v>
      </c>
      <c r="J74" s="168">
        <v>0</v>
      </c>
      <c r="K74" s="159">
        <v>1</v>
      </c>
      <c r="L74" s="159">
        <v>0</v>
      </c>
      <c r="M74" s="159">
        <v>4</v>
      </c>
      <c r="N74" s="159">
        <v>4</v>
      </c>
      <c r="O74" s="159">
        <v>2</v>
      </c>
      <c r="P74" s="161">
        <v>26</v>
      </c>
      <c r="Q74" s="148"/>
      <c r="R74" s="160" t="s">
        <v>1168</v>
      </c>
      <c r="S74" s="148"/>
    </row>
    <row r="75" spans="1:19" ht="15">
      <c r="A75" s="159">
        <v>15</v>
      </c>
      <c r="B75" s="159">
        <v>832</v>
      </c>
      <c r="C75" s="160" t="s">
        <v>1169</v>
      </c>
      <c r="D75" s="160" t="s">
        <v>804</v>
      </c>
      <c r="E75" s="160" t="s">
        <v>694</v>
      </c>
      <c r="F75" s="159">
        <v>2</v>
      </c>
      <c r="G75" s="159">
        <v>1</v>
      </c>
      <c r="H75" s="159">
        <v>3</v>
      </c>
      <c r="I75" s="159">
        <v>4</v>
      </c>
      <c r="J75" s="168">
        <v>0</v>
      </c>
      <c r="K75" s="159">
        <v>2</v>
      </c>
      <c r="L75" s="159">
        <v>6</v>
      </c>
      <c r="M75" s="159">
        <v>4</v>
      </c>
      <c r="N75" s="159">
        <v>3</v>
      </c>
      <c r="O75" s="159">
        <v>1</v>
      </c>
      <c r="P75" s="161">
        <v>26</v>
      </c>
      <c r="Q75" s="2"/>
      <c r="R75" s="160" t="s">
        <v>1170</v>
      </c>
      <c r="S75" s="148"/>
    </row>
    <row r="76" spans="1:19" ht="15">
      <c r="A76" s="159">
        <v>18</v>
      </c>
      <c r="B76" s="159">
        <v>828</v>
      </c>
      <c r="C76" s="160" t="s">
        <v>1171</v>
      </c>
      <c r="D76" s="160" t="s">
        <v>931</v>
      </c>
      <c r="E76" s="160" t="s">
        <v>723</v>
      </c>
      <c r="F76" s="159">
        <v>1</v>
      </c>
      <c r="G76" s="159">
        <v>1</v>
      </c>
      <c r="H76" s="159">
        <v>1</v>
      </c>
      <c r="I76" s="159">
        <v>5</v>
      </c>
      <c r="J76" s="168">
        <v>2</v>
      </c>
      <c r="K76" s="159">
        <v>0</v>
      </c>
      <c r="L76" s="159">
        <v>4</v>
      </c>
      <c r="M76" s="159">
        <v>6</v>
      </c>
      <c r="N76" s="159">
        <v>4</v>
      </c>
      <c r="O76" s="159">
        <v>1</v>
      </c>
      <c r="P76" s="161">
        <v>25</v>
      </c>
      <c r="Q76" s="148"/>
      <c r="R76" s="160" t="s">
        <v>1115</v>
      </c>
      <c r="S76" s="148"/>
    </row>
    <row r="77" spans="1:19" ht="15">
      <c r="A77" s="159">
        <v>18</v>
      </c>
      <c r="B77" s="159">
        <v>813</v>
      </c>
      <c r="C77" s="160" t="s">
        <v>993</v>
      </c>
      <c r="D77" s="160" t="s">
        <v>849</v>
      </c>
      <c r="E77" s="160" t="s">
        <v>619</v>
      </c>
      <c r="F77" s="159">
        <v>4</v>
      </c>
      <c r="G77" s="159">
        <v>1</v>
      </c>
      <c r="H77" s="159">
        <v>1</v>
      </c>
      <c r="I77" s="159">
        <v>4</v>
      </c>
      <c r="J77" s="168">
        <v>5</v>
      </c>
      <c r="K77" s="159">
        <v>1</v>
      </c>
      <c r="L77" s="159">
        <v>1</v>
      </c>
      <c r="M77" s="159">
        <v>6</v>
      </c>
      <c r="N77" s="159">
        <v>0</v>
      </c>
      <c r="O77" s="159">
        <v>2</v>
      </c>
      <c r="P77" s="161">
        <v>25</v>
      </c>
      <c r="Q77" s="148"/>
      <c r="R77" s="160" t="s">
        <v>1153</v>
      </c>
      <c r="S77" s="148" t="s">
        <v>989</v>
      </c>
    </row>
    <row r="78" spans="1:19" ht="15">
      <c r="A78" s="159">
        <v>20</v>
      </c>
      <c r="B78" s="159">
        <v>821</v>
      </c>
      <c r="C78" s="160" t="s">
        <v>1172</v>
      </c>
      <c r="D78" s="160" t="s">
        <v>1121</v>
      </c>
      <c r="E78" s="160" t="s">
        <v>720</v>
      </c>
      <c r="F78" s="159">
        <v>1</v>
      </c>
      <c r="G78" s="159">
        <v>1</v>
      </c>
      <c r="H78" s="159">
        <v>1</v>
      </c>
      <c r="I78" s="159">
        <v>6</v>
      </c>
      <c r="J78" s="168">
        <v>0</v>
      </c>
      <c r="K78" s="159">
        <v>0</v>
      </c>
      <c r="L78" s="159">
        <v>3</v>
      </c>
      <c r="M78" s="159">
        <v>8</v>
      </c>
      <c r="N78" s="159">
        <v>0</v>
      </c>
      <c r="O78" s="159">
        <v>2</v>
      </c>
      <c r="P78" s="161">
        <v>22</v>
      </c>
      <c r="Q78" s="148"/>
      <c r="R78" s="160" t="s">
        <v>1076</v>
      </c>
      <c r="S78" s="148"/>
    </row>
    <row r="79" spans="1:19" ht="15">
      <c r="A79" s="159">
        <v>20</v>
      </c>
      <c r="B79" s="159">
        <v>820</v>
      </c>
      <c r="C79" s="160" t="s">
        <v>1173</v>
      </c>
      <c r="D79" s="160" t="s">
        <v>917</v>
      </c>
      <c r="E79" s="160" t="s">
        <v>611</v>
      </c>
      <c r="F79" s="159">
        <v>9</v>
      </c>
      <c r="G79" s="159">
        <v>3</v>
      </c>
      <c r="H79" s="159">
        <v>1</v>
      </c>
      <c r="I79" s="159">
        <v>3</v>
      </c>
      <c r="J79" s="168">
        <v>0</v>
      </c>
      <c r="K79" s="159">
        <v>0</v>
      </c>
      <c r="L79" s="159">
        <v>0</v>
      </c>
      <c r="M79" s="159">
        <v>4</v>
      </c>
      <c r="N79" s="159">
        <v>2</v>
      </c>
      <c r="O79" s="159">
        <v>0</v>
      </c>
      <c r="P79" s="161">
        <v>22</v>
      </c>
      <c r="Q79" s="148"/>
      <c r="R79" s="160" t="s">
        <v>1140</v>
      </c>
      <c r="S79" s="148"/>
    </row>
    <row r="80" spans="1:19" ht="15">
      <c r="A80" s="159">
        <v>22</v>
      </c>
      <c r="B80" s="159">
        <v>806</v>
      </c>
      <c r="C80" s="160" t="s">
        <v>1174</v>
      </c>
      <c r="D80" s="160" t="s">
        <v>814</v>
      </c>
      <c r="E80" s="160" t="s">
        <v>726</v>
      </c>
      <c r="F80" s="159">
        <v>4</v>
      </c>
      <c r="G80" s="159">
        <v>0</v>
      </c>
      <c r="H80" s="159">
        <v>1</v>
      </c>
      <c r="I80" s="159">
        <v>3</v>
      </c>
      <c r="J80" s="168">
        <v>0</v>
      </c>
      <c r="K80" s="159">
        <v>0</v>
      </c>
      <c r="L80" s="159">
        <v>2</v>
      </c>
      <c r="M80" s="159">
        <v>6</v>
      </c>
      <c r="N80" s="159">
        <v>4</v>
      </c>
      <c r="O80" s="159">
        <v>0</v>
      </c>
      <c r="P80" s="161">
        <v>20</v>
      </c>
      <c r="Q80" s="148"/>
      <c r="R80" s="160" t="s">
        <v>1175</v>
      </c>
      <c r="S80" s="148"/>
    </row>
    <row r="81" spans="1:19" ht="14.25" customHeight="1">
      <c r="A81" s="159">
        <v>22</v>
      </c>
      <c r="B81" s="159">
        <v>816</v>
      </c>
      <c r="C81" s="160" t="s">
        <v>1176</v>
      </c>
      <c r="D81" s="160" t="s">
        <v>1177</v>
      </c>
      <c r="E81" s="160" t="s">
        <v>1178</v>
      </c>
      <c r="F81" s="159">
        <v>2</v>
      </c>
      <c r="G81" s="159">
        <v>0</v>
      </c>
      <c r="H81" s="159">
        <v>1</v>
      </c>
      <c r="I81" s="159">
        <v>5</v>
      </c>
      <c r="J81" s="168">
        <v>0</v>
      </c>
      <c r="K81" s="159">
        <v>0</v>
      </c>
      <c r="L81" s="159">
        <v>2</v>
      </c>
      <c r="M81" s="159">
        <v>4</v>
      </c>
      <c r="N81" s="159">
        <v>3</v>
      </c>
      <c r="O81" s="159">
        <v>3</v>
      </c>
      <c r="P81" s="161">
        <v>20</v>
      </c>
      <c r="Q81" s="148"/>
      <c r="R81" s="160" t="s">
        <v>1179</v>
      </c>
      <c r="S81" s="148"/>
    </row>
    <row r="82" spans="1:19" ht="15">
      <c r="A82" s="159">
        <v>24</v>
      </c>
      <c r="B82" s="159">
        <v>804</v>
      </c>
      <c r="C82" s="160" t="s">
        <v>1180</v>
      </c>
      <c r="D82" s="160" t="s">
        <v>874</v>
      </c>
      <c r="E82" s="160" t="s">
        <v>796</v>
      </c>
      <c r="F82" s="159">
        <v>3</v>
      </c>
      <c r="G82" s="159">
        <v>0</v>
      </c>
      <c r="H82" s="159">
        <v>0</v>
      </c>
      <c r="I82" s="159">
        <v>5</v>
      </c>
      <c r="J82" s="168">
        <v>0</v>
      </c>
      <c r="K82" s="159">
        <v>0</v>
      </c>
      <c r="L82" s="159">
        <v>2</v>
      </c>
      <c r="M82" s="159">
        <v>2</v>
      </c>
      <c r="N82" s="159">
        <v>5</v>
      </c>
      <c r="O82" s="159">
        <v>2</v>
      </c>
      <c r="P82" s="161">
        <v>19</v>
      </c>
      <c r="Q82" s="148"/>
      <c r="R82" s="160" t="s">
        <v>1181</v>
      </c>
      <c r="S82" s="148"/>
    </row>
    <row r="83" spans="1:19" ht="15">
      <c r="A83" s="159">
        <v>24</v>
      </c>
      <c r="B83" s="159">
        <v>814</v>
      </c>
      <c r="C83" s="160" t="s">
        <v>1182</v>
      </c>
      <c r="D83" s="160" t="s">
        <v>595</v>
      </c>
      <c r="E83" s="160" t="s">
        <v>1112</v>
      </c>
      <c r="F83" s="159">
        <v>5</v>
      </c>
      <c r="G83" s="159">
        <v>0</v>
      </c>
      <c r="H83" s="159">
        <v>2</v>
      </c>
      <c r="I83" s="159">
        <v>4</v>
      </c>
      <c r="J83" s="168">
        <v>1</v>
      </c>
      <c r="K83" s="159">
        <v>0</v>
      </c>
      <c r="L83" s="159">
        <v>0</v>
      </c>
      <c r="M83" s="159">
        <v>3</v>
      </c>
      <c r="N83" s="159">
        <v>3</v>
      </c>
      <c r="O83" s="159">
        <v>1</v>
      </c>
      <c r="P83" s="161">
        <v>19</v>
      </c>
      <c r="Q83" s="148"/>
      <c r="R83" s="160" t="s">
        <v>1183</v>
      </c>
      <c r="S83" s="148"/>
    </row>
    <row r="84" spans="1:19" ht="15">
      <c r="A84" s="159">
        <v>26</v>
      </c>
      <c r="B84" s="159">
        <v>810</v>
      </c>
      <c r="C84" s="160" t="s">
        <v>1184</v>
      </c>
      <c r="D84" s="160" t="s">
        <v>622</v>
      </c>
      <c r="E84" s="160" t="s">
        <v>708</v>
      </c>
      <c r="F84" s="159">
        <v>3</v>
      </c>
      <c r="G84" s="159">
        <v>0</v>
      </c>
      <c r="H84" s="159">
        <v>1</v>
      </c>
      <c r="I84" s="159">
        <v>3</v>
      </c>
      <c r="J84" s="168">
        <v>0</v>
      </c>
      <c r="K84" s="159">
        <v>0</v>
      </c>
      <c r="L84" s="159">
        <v>4</v>
      </c>
      <c r="M84" s="159">
        <v>4</v>
      </c>
      <c r="N84" s="159">
        <v>2</v>
      </c>
      <c r="O84" s="159">
        <v>1</v>
      </c>
      <c r="P84" s="161">
        <v>18</v>
      </c>
      <c r="Q84" s="148"/>
      <c r="R84" s="160" t="s">
        <v>1185</v>
      </c>
      <c r="S84" s="148"/>
    </row>
    <row r="85" spans="1:19" ht="15">
      <c r="A85" s="159">
        <v>27</v>
      </c>
      <c r="B85" s="159">
        <v>819</v>
      </c>
      <c r="C85" s="160" t="s">
        <v>1186</v>
      </c>
      <c r="D85" s="160" t="s">
        <v>1187</v>
      </c>
      <c r="E85" s="160" t="s">
        <v>1109</v>
      </c>
      <c r="F85" s="159">
        <v>4</v>
      </c>
      <c r="G85" s="159">
        <v>0</v>
      </c>
      <c r="H85" s="159">
        <v>0</v>
      </c>
      <c r="I85" s="159">
        <v>5</v>
      </c>
      <c r="J85" s="168">
        <v>0</v>
      </c>
      <c r="K85" s="159">
        <v>0</v>
      </c>
      <c r="L85" s="159">
        <v>3</v>
      </c>
      <c r="M85" s="159">
        <v>4</v>
      </c>
      <c r="N85" s="159">
        <v>0</v>
      </c>
      <c r="O85" s="159">
        <v>1</v>
      </c>
      <c r="P85" s="161">
        <v>17</v>
      </c>
      <c r="Q85" s="148"/>
      <c r="R85" s="160" t="s">
        <v>1188</v>
      </c>
      <c r="S85" s="148"/>
    </row>
    <row r="86" spans="1:19" ht="15">
      <c r="A86" s="159">
        <v>27</v>
      </c>
      <c r="B86" s="159">
        <v>826</v>
      </c>
      <c r="C86" s="160" t="s">
        <v>1189</v>
      </c>
      <c r="D86" s="160" t="s">
        <v>1190</v>
      </c>
      <c r="E86" s="160" t="s">
        <v>834</v>
      </c>
      <c r="F86" s="159">
        <v>4</v>
      </c>
      <c r="G86" s="159">
        <v>0</v>
      </c>
      <c r="H86" s="159">
        <v>1</v>
      </c>
      <c r="I86" s="159">
        <v>0</v>
      </c>
      <c r="J86" s="168">
        <v>0</v>
      </c>
      <c r="K86" s="159">
        <v>0</v>
      </c>
      <c r="L86" s="159">
        <v>2</v>
      </c>
      <c r="M86" s="159">
        <v>5</v>
      </c>
      <c r="N86" s="159">
        <v>5</v>
      </c>
      <c r="O86" s="159">
        <v>0</v>
      </c>
      <c r="P86" s="161">
        <v>17</v>
      </c>
      <c r="Q86" s="148"/>
      <c r="R86" s="160" t="s">
        <v>1191</v>
      </c>
      <c r="S86" s="148"/>
    </row>
    <row r="87" spans="1:19" ht="15">
      <c r="A87" s="159">
        <v>29</v>
      </c>
      <c r="B87" s="159">
        <v>807</v>
      </c>
      <c r="C87" s="160" t="s">
        <v>1192</v>
      </c>
      <c r="D87" s="160" t="s">
        <v>622</v>
      </c>
      <c r="E87" s="160" t="s">
        <v>1130</v>
      </c>
      <c r="F87" s="159">
        <v>2</v>
      </c>
      <c r="G87" s="159">
        <v>0</v>
      </c>
      <c r="H87" s="159">
        <v>1</v>
      </c>
      <c r="I87" s="159">
        <v>6</v>
      </c>
      <c r="J87" s="168">
        <v>0</v>
      </c>
      <c r="K87" s="159">
        <v>0</v>
      </c>
      <c r="L87" s="159">
        <v>0</v>
      </c>
      <c r="M87" s="159">
        <v>4</v>
      </c>
      <c r="N87" s="159">
        <v>2</v>
      </c>
      <c r="O87" s="159">
        <v>0</v>
      </c>
      <c r="P87" s="161">
        <v>15</v>
      </c>
      <c r="Q87" s="148"/>
      <c r="R87" s="160" t="s">
        <v>1131</v>
      </c>
      <c r="S87" s="148"/>
    </row>
    <row r="88" spans="1:19" ht="13.5" customHeight="1">
      <c r="A88" s="159">
        <v>30</v>
      </c>
      <c r="B88" s="159">
        <v>827</v>
      </c>
      <c r="C88" s="160" t="s">
        <v>1193</v>
      </c>
      <c r="D88" s="160" t="s">
        <v>1069</v>
      </c>
      <c r="E88" s="160" t="s">
        <v>1194</v>
      </c>
      <c r="F88" s="159">
        <v>1</v>
      </c>
      <c r="G88" s="159">
        <v>0</v>
      </c>
      <c r="H88" s="159">
        <v>1</v>
      </c>
      <c r="I88" s="159">
        <v>0</v>
      </c>
      <c r="J88" s="168">
        <v>3</v>
      </c>
      <c r="K88" s="159">
        <v>0</v>
      </c>
      <c r="L88" s="159">
        <v>1</v>
      </c>
      <c r="M88" s="159">
        <v>6</v>
      </c>
      <c r="N88" s="159">
        <v>1</v>
      </c>
      <c r="O88" s="159">
        <v>0</v>
      </c>
      <c r="P88" s="161">
        <v>13</v>
      </c>
      <c r="Q88" s="148"/>
      <c r="R88" s="160" t="s">
        <v>1195</v>
      </c>
      <c r="S88" s="2"/>
    </row>
    <row r="89" spans="1:19" ht="15">
      <c r="A89" s="159">
        <v>31</v>
      </c>
      <c r="B89" s="159">
        <v>801</v>
      </c>
      <c r="C89" s="160" t="s">
        <v>1196</v>
      </c>
      <c r="D89" s="160" t="s">
        <v>852</v>
      </c>
      <c r="E89" s="160" t="s">
        <v>1122</v>
      </c>
      <c r="F89" s="159">
        <v>2</v>
      </c>
      <c r="G89" s="159">
        <v>1</v>
      </c>
      <c r="H89" s="159">
        <v>1</v>
      </c>
      <c r="I89" s="159">
        <v>4</v>
      </c>
      <c r="J89" s="168">
        <v>0</v>
      </c>
      <c r="K89" s="159">
        <v>0</v>
      </c>
      <c r="L89" s="159">
        <v>0</v>
      </c>
      <c r="M89" s="159">
        <v>3</v>
      </c>
      <c r="N89" s="159">
        <v>1</v>
      </c>
      <c r="O89" s="159">
        <v>0</v>
      </c>
      <c r="P89" s="161">
        <v>12</v>
      </c>
      <c r="Q89" s="148"/>
      <c r="R89" s="160" t="s">
        <v>1197</v>
      </c>
      <c r="S89" s="2"/>
    </row>
    <row r="90" spans="1:19" ht="15">
      <c r="A90" s="159">
        <v>31</v>
      </c>
      <c r="B90" s="159">
        <v>831</v>
      </c>
      <c r="C90" s="160" t="s">
        <v>1198</v>
      </c>
      <c r="D90" s="160" t="s">
        <v>741</v>
      </c>
      <c r="E90" s="160" t="s">
        <v>789</v>
      </c>
      <c r="F90" s="159">
        <v>3</v>
      </c>
      <c r="G90" s="159">
        <v>1</v>
      </c>
      <c r="H90" s="159">
        <v>1</v>
      </c>
      <c r="I90" s="159">
        <v>1</v>
      </c>
      <c r="J90" s="168">
        <v>0</v>
      </c>
      <c r="K90" s="159">
        <v>0</v>
      </c>
      <c r="L90" s="159">
        <v>1</v>
      </c>
      <c r="M90" s="159">
        <v>5</v>
      </c>
      <c r="N90" s="159">
        <v>0</v>
      </c>
      <c r="O90" s="159">
        <v>0</v>
      </c>
      <c r="P90" s="161">
        <v>12</v>
      </c>
      <c r="Q90" s="2"/>
      <c r="R90" s="160" t="s">
        <v>1199</v>
      </c>
      <c r="S90" s="2"/>
    </row>
    <row r="93" spans="1:19" ht="12.75">
      <c r="A93" s="796" t="s">
        <v>1200</v>
      </c>
      <c r="B93" s="796"/>
      <c r="C93" s="796"/>
      <c r="D93" s="796"/>
      <c r="E93" s="796"/>
      <c r="F93" s="796"/>
      <c r="G93" s="796"/>
      <c r="H93" s="796"/>
      <c r="I93" s="796"/>
      <c r="J93" s="796"/>
      <c r="K93" s="796"/>
      <c r="L93" s="796"/>
      <c r="M93" s="796"/>
      <c r="N93" s="796"/>
      <c r="O93" s="796"/>
      <c r="P93" s="796"/>
      <c r="Q93" s="796"/>
      <c r="R93" s="796"/>
      <c r="S93" s="796"/>
    </row>
    <row r="95" spans="1:19" ht="18" customHeight="1">
      <c r="A95" s="797" t="s">
        <v>979</v>
      </c>
      <c r="B95" s="797" t="s">
        <v>980</v>
      </c>
      <c r="C95" s="797" t="s">
        <v>586</v>
      </c>
      <c r="D95" s="797" t="s">
        <v>587</v>
      </c>
      <c r="E95" s="797" t="s">
        <v>1062</v>
      </c>
      <c r="F95" s="810" t="s">
        <v>1063</v>
      </c>
      <c r="G95" s="810"/>
      <c r="H95" s="810"/>
      <c r="I95" s="810"/>
      <c r="J95" s="810"/>
      <c r="K95" s="810"/>
      <c r="L95" s="810"/>
      <c r="M95" s="810"/>
      <c r="N95" s="810"/>
      <c r="O95" s="810"/>
      <c r="P95" s="811" t="s">
        <v>1064</v>
      </c>
      <c r="Q95" s="803" t="s">
        <v>1065</v>
      </c>
      <c r="R95" s="806" t="s">
        <v>1066</v>
      </c>
      <c r="S95" s="806" t="s">
        <v>1067</v>
      </c>
    </row>
    <row r="96" spans="1:19" ht="18" customHeight="1">
      <c r="A96" s="797"/>
      <c r="B96" s="797"/>
      <c r="C96" s="797"/>
      <c r="D96" s="797"/>
      <c r="E96" s="797"/>
      <c r="F96" s="169">
        <v>1</v>
      </c>
      <c r="G96" s="169">
        <v>2</v>
      </c>
      <c r="H96" s="169">
        <v>3</v>
      </c>
      <c r="I96" s="169">
        <v>4</v>
      </c>
      <c r="J96" s="169">
        <v>5</v>
      </c>
      <c r="K96" s="169">
        <v>6</v>
      </c>
      <c r="L96" s="169">
        <v>7</v>
      </c>
      <c r="M96" s="169">
        <v>8</v>
      </c>
      <c r="N96" s="169">
        <v>9</v>
      </c>
      <c r="O96" s="169">
        <v>10</v>
      </c>
      <c r="P96" s="811"/>
      <c r="Q96" s="804"/>
      <c r="R96" s="807"/>
      <c r="S96" s="807"/>
    </row>
    <row r="97" spans="1:19" ht="16.5" thickBot="1">
      <c r="A97" s="797"/>
      <c r="B97" s="797"/>
      <c r="C97" s="797"/>
      <c r="D97" s="797"/>
      <c r="E97" s="797"/>
      <c r="F97" s="170">
        <v>10</v>
      </c>
      <c r="G97" s="170">
        <v>2</v>
      </c>
      <c r="H97" s="170">
        <v>14</v>
      </c>
      <c r="I97" s="170">
        <v>8</v>
      </c>
      <c r="J97" s="170">
        <v>6</v>
      </c>
      <c r="K97" s="170">
        <v>6</v>
      </c>
      <c r="L97" s="170">
        <v>2</v>
      </c>
      <c r="M97" s="170">
        <v>6</v>
      </c>
      <c r="N97" s="170">
        <v>9</v>
      </c>
      <c r="O97" s="170">
        <v>7</v>
      </c>
      <c r="P97" s="171">
        <v>70</v>
      </c>
      <c r="Q97" s="805"/>
      <c r="R97" s="808"/>
      <c r="S97" s="808"/>
    </row>
    <row r="98" spans="1:19" ht="15">
      <c r="A98" s="152">
        <v>1</v>
      </c>
      <c r="B98" s="152">
        <v>911</v>
      </c>
      <c r="C98" s="153" t="s">
        <v>1201</v>
      </c>
      <c r="D98" s="153" t="s">
        <v>1202</v>
      </c>
      <c r="E98" s="153" t="s">
        <v>611</v>
      </c>
      <c r="F98" s="154">
        <v>10</v>
      </c>
      <c r="G98" s="154">
        <v>1</v>
      </c>
      <c r="H98" s="154">
        <v>13</v>
      </c>
      <c r="I98" s="154">
        <v>6</v>
      </c>
      <c r="J98" s="154">
        <v>6</v>
      </c>
      <c r="K98" s="154">
        <v>5</v>
      </c>
      <c r="L98" s="154">
        <v>1</v>
      </c>
      <c r="M98" s="154">
        <v>3</v>
      </c>
      <c r="N98" s="154">
        <v>3</v>
      </c>
      <c r="O98" s="154">
        <v>2</v>
      </c>
      <c r="P98" s="155">
        <v>50</v>
      </c>
      <c r="Q98" s="156" t="s">
        <v>988</v>
      </c>
      <c r="R98" s="153" t="s">
        <v>1087</v>
      </c>
      <c r="S98" s="156" t="s">
        <v>989</v>
      </c>
    </row>
    <row r="99" spans="1:19" ht="15">
      <c r="A99" s="152">
        <v>2</v>
      </c>
      <c r="B99" s="152">
        <v>909</v>
      </c>
      <c r="C99" s="153" t="s">
        <v>1203</v>
      </c>
      <c r="D99" s="153" t="s">
        <v>1165</v>
      </c>
      <c r="E99" s="153" t="s">
        <v>723</v>
      </c>
      <c r="F99" s="152">
        <v>10</v>
      </c>
      <c r="G99" s="152">
        <v>0</v>
      </c>
      <c r="H99" s="152">
        <v>8</v>
      </c>
      <c r="I99" s="152">
        <v>3</v>
      </c>
      <c r="J99" s="152">
        <v>3</v>
      </c>
      <c r="K99" s="152">
        <v>6</v>
      </c>
      <c r="L99" s="152">
        <v>0</v>
      </c>
      <c r="M99" s="152">
        <v>2</v>
      </c>
      <c r="N99" s="152">
        <v>4</v>
      </c>
      <c r="O99" s="152">
        <v>5</v>
      </c>
      <c r="P99" s="157">
        <v>41</v>
      </c>
      <c r="Q99" s="156" t="s">
        <v>989</v>
      </c>
      <c r="R99" s="153" t="s">
        <v>1204</v>
      </c>
      <c r="S99" s="156"/>
    </row>
    <row r="100" spans="1:19" ht="15">
      <c r="A100" s="152">
        <v>3</v>
      </c>
      <c r="B100" s="152">
        <v>904</v>
      </c>
      <c r="C100" s="153" t="s">
        <v>1205</v>
      </c>
      <c r="D100" s="153" t="s">
        <v>1206</v>
      </c>
      <c r="E100" s="153" t="s">
        <v>720</v>
      </c>
      <c r="F100" s="152">
        <v>9</v>
      </c>
      <c r="G100" s="152">
        <v>0</v>
      </c>
      <c r="H100" s="152">
        <v>5</v>
      </c>
      <c r="I100" s="152">
        <v>5</v>
      </c>
      <c r="J100" s="152">
        <v>4</v>
      </c>
      <c r="K100" s="152">
        <v>1</v>
      </c>
      <c r="L100" s="152">
        <v>0</v>
      </c>
      <c r="M100" s="152">
        <v>3</v>
      </c>
      <c r="N100" s="152">
        <v>4</v>
      </c>
      <c r="O100" s="152">
        <v>4</v>
      </c>
      <c r="P100" s="157">
        <v>35</v>
      </c>
      <c r="Q100" s="156" t="s">
        <v>989</v>
      </c>
      <c r="R100" s="153" t="s">
        <v>1207</v>
      </c>
      <c r="S100" s="156" t="s">
        <v>989</v>
      </c>
    </row>
    <row r="101" spans="1:19" ht="15">
      <c r="A101" s="152">
        <v>4</v>
      </c>
      <c r="B101" s="152">
        <v>903</v>
      </c>
      <c r="C101" s="153" t="s">
        <v>1208</v>
      </c>
      <c r="D101" s="153" t="s">
        <v>1206</v>
      </c>
      <c r="E101" s="153" t="s">
        <v>592</v>
      </c>
      <c r="F101" s="152">
        <v>9</v>
      </c>
      <c r="G101" s="152">
        <v>0</v>
      </c>
      <c r="H101" s="152">
        <v>3</v>
      </c>
      <c r="I101" s="152">
        <v>4</v>
      </c>
      <c r="J101" s="152">
        <v>6</v>
      </c>
      <c r="K101" s="152">
        <v>0</v>
      </c>
      <c r="L101" s="152">
        <v>0</v>
      </c>
      <c r="M101" s="152">
        <v>2</v>
      </c>
      <c r="N101" s="152">
        <v>4</v>
      </c>
      <c r="O101" s="152">
        <v>3</v>
      </c>
      <c r="P101" s="157">
        <v>31</v>
      </c>
      <c r="Q101" s="156" t="s">
        <v>989</v>
      </c>
      <c r="R101" s="153" t="s">
        <v>1098</v>
      </c>
      <c r="S101" s="156"/>
    </row>
    <row r="102" spans="1:19" ht="15">
      <c r="A102" s="152">
        <v>4</v>
      </c>
      <c r="B102" s="152">
        <v>906</v>
      </c>
      <c r="C102" s="158" t="s">
        <v>1209</v>
      </c>
      <c r="D102" s="158" t="s">
        <v>622</v>
      </c>
      <c r="E102" s="153" t="s">
        <v>619</v>
      </c>
      <c r="F102" s="152">
        <v>5</v>
      </c>
      <c r="G102" s="152">
        <v>0</v>
      </c>
      <c r="H102" s="152">
        <v>7</v>
      </c>
      <c r="I102" s="152">
        <v>6</v>
      </c>
      <c r="J102" s="152">
        <v>3</v>
      </c>
      <c r="K102" s="152">
        <v>6</v>
      </c>
      <c r="L102" s="152">
        <v>0</v>
      </c>
      <c r="M102" s="152">
        <v>1</v>
      </c>
      <c r="N102" s="152">
        <v>2</v>
      </c>
      <c r="O102" s="152">
        <v>1</v>
      </c>
      <c r="P102" s="157">
        <v>31</v>
      </c>
      <c r="Q102" s="156" t="s">
        <v>989</v>
      </c>
      <c r="R102" s="158" t="s">
        <v>1210</v>
      </c>
      <c r="S102" s="156" t="s">
        <v>989</v>
      </c>
    </row>
    <row r="103" spans="1:19" ht="15">
      <c r="A103" s="159">
        <v>6</v>
      </c>
      <c r="B103" s="159">
        <v>912</v>
      </c>
      <c r="C103" s="163" t="s">
        <v>1211</v>
      </c>
      <c r="D103" s="163" t="s">
        <v>1212</v>
      </c>
      <c r="E103" s="160" t="s">
        <v>723</v>
      </c>
      <c r="F103" s="159">
        <v>6</v>
      </c>
      <c r="G103" s="159">
        <v>0</v>
      </c>
      <c r="H103" s="159">
        <v>2</v>
      </c>
      <c r="I103" s="159">
        <v>6</v>
      </c>
      <c r="J103" s="159">
        <v>0</v>
      </c>
      <c r="K103" s="159">
        <v>1</v>
      </c>
      <c r="L103" s="159">
        <v>0</v>
      </c>
      <c r="M103" s="159">
        <v>0</v>
      </c>
      <c r="N103" s="159">
        <v>4</v>
      </c>
      <c r="O103" s="159">
        <v>5</v>
      </c>
      <c r="P103" s="161">
        <v>24</v>
      </c>
      <c r="Q103" s="172"/>
      <c r="R103" s="163" t="s">
        <v>1204</v>
      </c>
      <c r="S103" s="169" t="s">
        <v>989</v>
      </c>
    </row>
    <row r="104" spans="1:19" ht="15">
      <c r="A104" s="159">
        <v>7</v>
      </c>
      <c r="B104" s="159">
        <v>905</v>
      </c>
      <c r="C104" s="160" t="s">
        <v>1213</v>
      </c>
      <c r="D104" s="160" t="s">
        <v>622</v>
      </c>
      <c r="E104" s="160" t="s">
        <v>846</v>
      </c>
      <c r="F104" s="159">
        <v>7</v>
      </c>
      <c r="G104" s="159">
        <v>0</v>
      </c>
      <c r="H104" s="159">
        <v>1</v>
      </c>
      <c r="I104" s="159">
        <v>3</v>
      </c>
      <c r="J104" s="159">
        <v>4</v>
      </c>
      <c r="K104" s="159">
        <v>1</v>
      </c>
      <c r="L104" s="159">
        <v>0</v>
      </c>
      <c r="M104" s="159">
        <v>2</v>
      </c>
      <c r="N104" s="159">
        <v>3</v>
      </c>
      <c r="O104" s="159">
        <v>2</v>
      </c>
      <c r="P104" s="161">
        <v>23</v>
      </c>
      <c r="Q104" s="172"/>
      <c r="R104" s="160" t="s">
        <v>1107</v>
      </c>
      <c r="S104" s="172"/>
    </row>
    <row r="105" spans="1:19" ht="15">
      <c r="A105" s="159">
        <v>7</v>
      </c>
      <c r="B105" s="159">
        <v>926</v>
      </c>
      <c r="C105" s="160" t="s">
        <v>1214</v>
      </c>
      <c r="D105" s="160" t="s">
        <v>1215</v>
      </c>
      <c r="E105" s="160" t="s">
        <v>615</v>
      </c>
      <c r="F105" s="159">
        <v>8</v>
      </c>
      <c r="G105" s="159">
        <v>0</v>
      </c>
      <c r="H105" s="159">
        <v>4</v>
      </c>
      <c r="I105" s="159">
        <v>1</v>
      </c>
      <c r="J105" s="159">
        <v>4</v>
      </c>
      <c r="K105" s="159">
        <v>0</v>
      </c>
      <c r="L105" s="159">
        <v>0</v>
      </c>
      <c r="M105" s="159">
        <v>0</v>
      </c>
      <c r="N105" s="159">
        <v>6</v>
      </c>
      <c r="O105" s="159">
        <v>0</v>
      </c>
      <c r="P105" s="161">
        <v>23</v>
      </c>
      <c r="Q105" s="172"/>
      <c r="R105" s="160" t="s">
        <v>1216</v>
      </c>
      <c r="S105" s="172"/>
    </row>
    <row r="106" spans="1:19" ht="23.25" customHeight="1">
      <c r="A106" s="159">
        <v>9</v>
      </c>
      <c r="B106" s="159">
        <v>928</v>
      </c>
      <c r="C106" s="160" t="s">
        <v>1217</v>
      </c>
      <c r="D106" s="160" t="s">
        <v>912</v>
      </c>
      <c r="E106" s="160" t="s">
        <v>603</v>
      </c>
      <c r="F106" s="159">
        <v>7</v>
      </c>
      <c r="G106" s="159">
        <v>0</v>
      </c>
      <c r="H106" s="159">
        <v>3</v>
      </c>
      <c r="I106" s="159">
        <v>2</v>
      </c>
      <c r="J106" s="159">
        <v>0</v>
      </c>
      <c r="K106" s="159">
        <v>2</v>
      </c>
      <c r="L106" s="159">
        <v>0</v>
      </c>
      <c r="M106" s="159">
        <v>2</v>
      </c>
      <c r="N106" s="159">
        <v>5</v>
      </c>
      <c r="O106" s="159">
        <v>1</v>
      </c>
      <c r="P106" s="161">
        <v>22</v>
      </c>
      <c r="Q106" s="172"/>
      <c r="R106" s="160" t="s">
        <v>1090</v>
      </c>
      <c r="S106" s="172"/>
    </row>
    <row r="107" spans="1:19" ht="15">
      <c r="A107" s="159">
        <v>10</v>
      </c>
      <c r="B107" s="159">
        <v>922</v>
      </c>
      <c r="C107" s="160" t="s">
        <v>1218</v>
      </c>
      <c r="D107" s="160" t="s">
        <v>1069</v>
      </c>
      <c r="E107" s="160" t="s">
        <v>607</v>
      </c>
      <c r="F107" s="159">
        <v>5</v>
      </c>
      <c r="G107" s="159">
        <v>0</v>
      </c>
      <c r="H107" s="159">
        <v>4</v>
      </c>
      <c r="I107" s="159">
        <v>4</v>
      </c>
      <c r="J107" s="159">
        <v>4</v>
      </c>
      <c r="K107" s="159">
        <v>0</v>
      </c>
      <c r="L107" s="159">
        <v>0</v>
      </c>
      <c r="M107" s="159">
        <v>0</v>
      </c>
      <c r="N107" s="159">
        <v>1</v>
      </c>
      <c r="O107" s="159">
        <v>2</v>
      </c>
      <c r="P107" s="161">
        <v>20</v>
      </c>
      <c r="Q107" s="172"/>
      <c r="R107" s="160" t="s">
        <v>1219</v>
      </c>
      <c r="S107" s="172"/>
    </row>
    <row r="108" spans="1:19" ht="25.5" customHeight="1">
      <c r="A108" s="159">
        <v>10</v>
      </c>
      <c r="B108" s="159">
        <v>924</v>
      </c>
      <c r="C108" s="173" t="s">
        <v>1220</v>
      </c>
      <c r="D108" s="173" t="s">
        <v>606</v>
      </c>
      <c r="E108" s="160" t="s">
        <v>619</v>
      </c>
      <c r="F108" s="159">
        <v>6</v>
      </c>
      <c r="G108" s="159">
        <v>0</v>
      </c>
      <c r="H108" s="159">
        <v>0</v>
      </c>
      <c r="I108" s="159">
        <v>2</v>
      </c>
      <c r="J108" s="159">
        <v>4</v>
      </c>
      <c r="K108" s="159">
        <v>2</v>
      </c>
      <c r="L108" s="159">
        <v>1</v>
      </c>
      <c r="M108" s="159">
        <v>0</v>
      </c>
      <c r="N108" s="159">
        <v>4</v>
      </c>
      <c r="O108" s="159">
        <v>1</v>
      </c>
      <c r="P108" s="161">
        <v>20</v>
      </c>
      <c r="Q108" s="172"/>
      <c r="R108" s="173" t="s">
        <v>1210</v>
      </c>
      <c r="S108" s="172"/>
    </row>
    <row r="109" spans="1:19" ht="18.75" customHeight="1">
      <c r="A109" s="159">
        <v>12</v>
      </c>
      <c r="B109" s="159">
        <v>901</v>
      </c>
      <c r="C109" s="160" t="s">
        <v>1221</v>
      </c>
      <c r="D109" s="160" t="s">
        <v>1222</v>
      </c>
      <c r="E109" s="160" t="s">
        <v>716</v>
      </c>
      <c r="F109" s="159">
        <v>6</v>
      </c>
      <c r="G109" s="159">
        <v>2</v>
      </c>
      <c r="H109" s="159">
        <v>2</v>
      </c>
      <c r="I109" s="159">
        <v>4</v>
      </c>
      <c r="J109" s="159">
        <v>1</v>
      </c>
      <c r="K109" s="159">
        <v>0</v>
      </c>
      <c r="L109" s="159">
        <v>0</v>
      </c>
      <c r="M109" s="159">
        <v>2</v>
      </c>
      <c r="N109" s="159">
        <v>2</v>
      </c>
      <c r="O109" s="159">
        <v>0</v>
      </c>
      <c r="P109" s="161">
        <v>19</v>
      </c>
      <c r="Q109" s="172"/>
      <c r="R109" s="160" t="s">
        <v>1085</v>
      </c>
      <c r="S109" s="172"/>
    </row>
    <row r="110" spans="1:19" ht="23.25" customHeight="1">
      <c r="A110" s="159">
        <v>13</v>
      </c>
      <c r="B110" s="159">
        <v>918</v>
      </c>
      <c r="C110" s="160" t="s">
        <v>1223</v>
      </c>
      <c r="D110" s="160" t="s">
        <v>749</v>
      </c>
      <c r="E110" s="160" t="s">
        <v>1109</v>
      </c>
      <c r="F110" s="159">
        <v>7</v>
      </c>
      <c r="G110" s="159">
        <v>0</v>
      </c>
      <c r="H110" s="159">
        <v>3</v>
      </c>
      <c r="I110" s="159">
        <v>4</v>
      </c>
      <c r="J110" s="159">
        <v>0</v>
      </c>
      <c r="K110" s="159">
        <v>1</v>
      </c>
      <c r="L110" s="159">
        <v>0</v>
      </c>
      <c r="M110" s="159">
        <v>0</v>
      </c>
      <c r="N110" s="159">
        <v>2</v>
      </c>
      <c r="O110" s="159">
        <v>0</v>
      </c>
      <c r="P110" s="161">
        <v>17</v>
      </c>
      <c r="Q110" s="172"/>
      <c r="R110" s="160" t="s">
        <v>1188</v>
      </c>
      <c r="S110" s="172"/>
    </row>
    <row r="111" spans="1:19" ht="24" customHeight="1">
      <c r="A111" s="159">
        <v>13</v>
      </c>
      <c r="B111" s="159">
        <v>920</v>
      </c>
      <c r="C111" s="160" t="s">
        <v>1224</v>
      </c>
      <c r="D111" s="160" t="s">
        <v>715</v>
      </c>
      <c r="E111" s="160" t="s">
        <v>720</v>
      </c>
      <c r="F111" s="159">
        <v>5</v>
      </c>
      <c r="G111" s="159">
        <v>0</v>
      </c>
      <c r="H111" s="159">
        <v>0</v>
      </c>
      <c r="I111" s="159">
        <v>4</v>
      </c>
      <c r="J111" s="159">
        <v>0</v>
      </c>
      <c r="K111" s="159">
        <v>0</v>
      </c>
      <c r="L111" s="159">
        <v>0</v>
      </c>
      <c r="M111" s="159">
        <v>2</v>
      </c>
      <c r="N111" s="159">
        <v>2</v>
      </c>
      <c r="O111" s="159">
        <v>4</v>
      </c>
      <c r="P111" s="161">
        <v>17</v>
      </c>
      <c r="Q111" s="172"/>
      <c r="R111" s="160" t="s">
        <v>1207</v>
      </c>
      <c r="S111" s="172"/>
    </row>
    <row r="112" spans="1:19" ht="23.25" customHeight="1">
      <c r="A112" s="159">
        <v>13</v>
      </c>
      <c r="B112" s="159">
        <v>921</v>
      </c>
      <c r="C112" s="160" t="s">
        <v>1225</v>
      </c>
      <c r="D112" s="160" t="s">
        <v>883</v>
      </c>
      <c r="E112" s="160" t="s">
        <v>611</v>
      </c>
      <c r="F112" s="159">
        <v>8</v>
      </c>
      <c r="G112" s="159">
        <v>2</v>
      </c>
      <c r="H112" s="159">
        <v>1</v>
      </c>
      <c r="I112" s="159">
        <v>2</v>
      </c>
      <c r="J112" s="159">
        <v>0</v>
      </c>
      <c r="K112" s="159">
        <v>2</v>
      </c>
      <c r="L112" s="159">
        <v>0</v>
      </c>
      <c r="M112" s="159">
        <v>0</v>
      </c>
      <c r="N112" s="159">
        <v>2</v>
      </c>
      <c r="O112" s="159">
        <v>0</v>
      </c>
      <c r="P112" s="161">
        <v>17</v>
      </c>
      <c r="Q112" s="172"/>
      <c r="R112" s="160" t="s">
        <v>1087</v>
      </c>
      <c r="S112" s="169" t="s">
        <v>988</v>
      </c>
    </row>
    <row r="113" spans="1:19" ht="26.25" customHeight="1">
      <c r="A113" s="159">
        <v>13</v>
      </c>
      <c r="B113" s="159">
        <v>919</v>
      </c>
      <c r="C113" s="160" t="s">
        <v>1226</v>
      </c>
      <c r="D113" s="160" t="s">
        <v>1227</v>
      </c>
      <c r="E113" s="160" t="s">
        <v>596</v>
      </c>
      <c r="F113" s="159">
        <v>7</v>
      </c>
      <c r="G113" s="159">
        <v>0</v>
      </c>
      <c r="H113" s="159">
        <v>0</v>
      </c>
      <c r="I113" s="159">
        <v>4</v>
      </c>
      <c r="J113" s="159">
        <v>0</v>
      </c>
      <c r="K113" s="159">
        <v>2</v>
      </c>
      <c r="L113" s="159">
        <v>0</v>
      </c>
      <c r="M113" s="159">
        <v>0</v>
      </c>
      <c r="N113" s="159">
        <v>2</v>
      </c>
      <c r="O113" s="159">
        <v>2</v>
      </c>
      <c r="P113" s="161">
        <v>17</v>
      </c>
      <c r="Q113" s="172"/>
      <c r="R113" s="160" t="s">
        <v>1157</v>
      </c>
      <c r="S113" s="169" t="s">
        <v>989</v>
      </c>
    </row>
    <row r="114" spans="1:19" ht="15">
      <c r="A114" s="159">
        <v>17</v>
      </c>
      <c r="B114" s="159">
        <v>915</v>
      </c>
      <c r="C114" s="160" t="s">
        <v>1228</v>
      </c>
      <c r="D114" s="160" t="s">
        <v>719</v>
      </c>
      <c r="E114" s="160" t="s">
        <v>834</v>
      </c>
      <c r="F114" s="159">
        <v>5</v>
      </c>
      <c r="G114" s="159">
        <v>0</v>
      </c>
      <c r="H114" s="159">
        <v>3</v>
      </c>
      <c r="I114" s="159">
        <v>3</v>
      </c>
      <c r="J114" s="159">
        <v>0</v>
      </c>
      <c r="K114" s="159">
        <v>0</v>
      </c>
      <c r="L114" s="159">
        <v>0</v>
      </c>
      <c r="M114" s="159">
        <v>0</v>
      </c>
      <c r="N114" s="159">
        <v>4</v>
      </c>
      <c r="O114" s="159">
        <v>1</v>
      </c>
      <c r="P114" s="161">
        <v>16</v>
      </c>
      <c r="Q114" s="172"/>
      <c r="R114" s="160" t="s">
        <v>1191</v>
      </c>
      <c r="S114" s="169"/>
    </row>
    <row r="115" spans="1:19" ht="17.25" customHeight="1">
      <c r="A115" s="159">
        <v>17</v>
      </c>
      <c r="B115" s="159">
        <v>916</v>
      </c>
      <c r="C115" s="160" t="s">
        <v>1229</v>
      </c>
      <c r="D115" s="160" t="s">
        <v>1230</v>
      </c>
      <c r="E115" s="160" t="s">
        <v>623</v>
      </c>
      <c r="F115" s="159">
        <v>7</v>
      </c>
      <c r="G115" s="159">
        <v>0</v>
      </c>
      <c r="H115" s="159">
        <v>2</v>
      </c>
      <c r="I115" s="159">
        <v>3</v>
      </c>
      <c r="J115" s="159">
        <v>0</v>
      </c>
      <c r="K115" s="159">
        <v>2</v>
      </c>
      <c r="L115" s="159">
        <v>0</v>
      </c>
      <c r="M115" s="159">
        <v>0</v>
      </c>
      <c r="N115" s="159">
        <v>2</v>
      </c>
      <c r="O115" s="159">
        <v>0</v>
      </c>
      <c r="P115" s="161">
        <v>16</v>
      </c>
      <c r="Q115" s="172"/>
      <c r="R115" s="160" t="s">
        <v>1231</v>
      </c>
      <c r="S115" s="169"/>
    </row>
    <row r="116" spans="1:19" ht="19.5" customHeight="1">
      <c r="A116" s="159">
        <v>17</v>
      </c>
      <c r="B116" s="159">
        <v>917</v>
      </c>
      <c r="C116" s="160" t="s">
        <v>1232</v>
      </c>
      <c r="D116" s="160" t="s">
        <v>1121</v>
      </c>
      <c r="E116" s="160" t="s">
        <v>698</v>
      </c>
      <c r="F116" s="159">
        <v>6</v>
      </c>
      <c r="G116" s="159">
        <v>0</v>
      </c>
      <c r="H116" s="159">
        <v>0</v>
      </c>
      <c r="I116" s="159">
        <v>3</v>
      </c>
      <c r="J116" s="159">
        <v>3</v>
      </c>
      <c r="K116" s="159">
        <v>0</v>
      </c>
      <c r="L116" s="159">
        <v>0</v>
      </c>
      <c r="M116" s="159">
        <v>0</v>
      </c>
      <c r="N116" s="159">
        <v>3</v>
      </c>
      <c r="O116" s="159">
        <v>1</v>
      </c>
      <c r="P116" s="161">
        <v>16</v>
      </c>
      <c r="Q116" s="172"/>
      <c r="R116" s="162" t="s">
        <v>1233</v>
      </c>
      <c r="S116" s="169"/>
    </row>
    <row r="117" spans="1:19" ht="15">
      <c r="A117" s="159">
        <v>17</v>
      </c>
      <c r="B117" s="159">
        <v>929</v>
      </c>
      <c r="C117" s="160" t="s">
        <v>1234</v>
      </c>
      <c r="D117" s="160" t="s">
        <v>912</v>
      </c>
      <c r="E117" s="160" t="s">
        <v>1235</v>
      </c>
      <c r="F117" s="159">
        <v>7</v>
      </c>
      <c r="G117" s="159">
        <v>0</v>
      </c>
      <c r="H117" s="159">
        <v>3</v>
      </c>
      <c r="I117" s="159">
        <v>3</v>
      </c>
      <c r="J117" s="159">
        <v>0</v>
      </c>
      <c r="K117" s="159">
        <v>0</v>
      </c>
      <c r="L117" s="159">
        <v>0</v>
      </c>
      <c r="M117" s="159">
        <v>0</v>
      </c>
      <c r="N117" s="159">
        <v>1</v>
      </c>
      <c r="O117" s="159">
        <v>2</v>
      </c>
      <c r="P117" s="161">
        <v>16</v>
      </c>
      <c r="Q117" s="172"/>
      <c r="R117" s="160" t="s">
        <v>1236</v>
      </c>
      <c r="S117" s="169"/>
    </row>
    <row r="118" spans="1:19" ht="15">
      <c r="A118" s="159">
        <v>21</v>
      </c>
      <c r="B118" s="159">
        <v>907</v>
      </c>
      <c r="C118" s="160" t="s">
        <v>1237</v>
      </c>
      <c r="D118" s="160" t="s">
        <v>849</v>
      </c>
      <c r="E118" s="160" t="s">
        <v>730</v>
      </c>
      <c r="F118" s="159">
        <v>6</v>
      </c>
      <c r="G118" s="159">
        <v>0</v>
      </c>
      <c r="H118" s="159">
        <v>3</v>
      </c>
      <c r="I118" s="159">
        <v>3</v>
      </c>
      <c r="J118" s="159">
        <v>0</v>
      </c>
      <c r="K118" s="159">
        <v>1</v>
      </c>
      <c r="L118" s="159">
        <v>0</v>
      </c>
      <c r="M118" s="159">
        <v>0</v>
      </c>
      <c r="N118" s="159">
        <v>2</v>
      </c>
      <c r="O118" s="159">
        <v>0</v>
      </c>
      <c r="P118" s="161">
        <v>15</v>
      </c>
      <c r="Q118" s="172"/>
      <c r="R118" s="160" t="s">
        <v>1072</v>
      </c>
      <c r="S118" s="169"/>
    </row>
    <row r="119" spans="1:19" ht="15">
      <c r="A119" s="159">
        <v>21</v>
      </c>
      <c r="B119" s="159">
        <v>914</v>
      </c>
      <c r="C119" s="160" t="s">
        <v>1238</v>
      </c>
      <c r="D119" s="160" t="s">
        <v>860</v>
      </c>
      <c r="E119" s="160" t="s">
        <v>600</v>
      </c>
      <c r="F119" s="159">
        <v>6</v>
      </c>
      <c r="G119" s="159">
        <v>0</v>
      </c>
      <c r="H119" s="159">
        <v>3</v>
      </c>
      <c r="I119" s="159">
        <v>4</v>
      </c>
      <c r="J119" s="159">
        <v>0</v>
      </c>
      <c r="K119" s="159">
        <v>0</v>
      </c>
      <c r="L119" s="159">
        <v>0</v>
      </c>
      <c r="M119" s="159">
        <v>0</v>
      </c>
      <c r="N119" s="159">
        <v>0</v>
      </c>
      <c r="O119" s="159">
        <v>2</v>
      </c>
      <c r="P119" s="161">
        <v>15</v>
      </c>
      <c r="Q119" s="172"/>
      <c r="R119" s="160" t="s">
        <v>1239</v>
      </c>
      <c r="S119" s="169" t="s">
        <v>989</v>
      </c>
    </row>
    <row r="120" spans="1:19" ht="18.75" customHeight="1">
      <c r="A120" s="159">
        <v>23</v>
      </c>
      <c r="B120" s="159">
        <v>910</v>
      </c>
      <c r="C120" s="160" t="s">
        <v>1240</v>
      </c>
      <c r="D120" s="160" t="s">
        <v>948</v>
      </c>
      <c r="E120" s="160" t="s">
        <v>1178</v>
      </c>
      <c r="F120" s="159">
        <v>5</v>
      </c>
      <c r="G120" s="159">
        <v>0</v>
      </c>
      <c r="H120" s="159">
        <v>1</v>
      </c>
      <c r="I120" s="159">
        <v>3</v>
      </c>
      <c r="J120" s="159">
        <v>0</v>
      </c>
      <c r="K120" s="159">
        <v>0</v>
      </c>
      <c r="L120" s="159">
        <v>0</v>
      </c>
      <c r="M120" s="159">
        <v>0</v>
      </c>
      <c r="N120" s="159">
        <v>5</v>
      </c>
      <c r="O120" s="159">
        <v>0</v>
      </c>
      <c r="P120" s="161">
        <v>14</v>
      </c>
      <c r="Q120" s="172"/>
      <c r="R120" s="160" t="s">
        <v>1179</v>
      </c>
      <c r="S120" s="172"/>
    </row>
    <row r="121" spans="1:19" ht="15">
      <c r="A121" s="159">
        <v>23</v>
      </c>
      <c r="B121" s="159">
        <v>923</v>
      </c>
      <c r="C121" s="160" t="s">
        <v>1241</v>
      </c>
      <c r="D121" s="160" t="s">
        <v>606</v>
      </c>
      <c r="E121" s="160" t="s">
        <v>1112</v>
      </c>
      <c r="F121" s="159">
        <v>5</v>
      </c>
      <c r="G121" s="159">
        <v>0</v>
      </c>
      <c r="H121" s="159">
        <v>2</v>
      </c>
      <c r="I121" s="159">
        <v>3</v>
      </c>
      <c r="J121" s="159">
        <v>0</v>
      </c>
      <c r="K121" s="159">
        <v>0</v>
      </c>
      <c r="L121" s="159">
        <v>0</v>
      </c>
      <c r="M121" s="159">
        <v>2</v>
      </c>
      <c r="N121" s="159">
        <v>2</v>
      </c>
      <c r="O121" s="159">
        <v>0</v>
      </c>
      <c r="P121" s="161">
        <v>14</v>
      </c>
      <c r="Q121" s="172"/>
      <c r="R121" s="160" t="s">
        <v>1183</v>
      </c>
      <c r="S121" s="172"/>
    </row>
    <row r="122" spans="1:19" ht="20.25" customHeight="1">
      <c r="A122" s="159">
        <v>23</v>
      </c>
      <c r="B122" s="159">
        <v>927</v>
      </c>
      <c r="C122" s="160" t="s">
        <v>1242</v>
      </c>
      <c r="D122" s="160" t="s">
        <v>1150</v>
      </c>
      <c r="E122" s="160" t="s">
        <v>596</v>
      </c>
      <c r="F122" s="159">
        <v>5</v>
      </c>
      <c r="G122" s="159">
        <v>0</v>
      </c>
      <c r="H122" s="159">
        <v>3</v>
      </c>
      <c r="I122" s="159">
        <v>4</v>
      </c>
      <c r="J122" s="159">
        <v>0</v>
      </c>
      <c r="K122" s="159">
        <v>0</v>
      </c>
      <c r="L122" s="159">
        <v>1</v>
      </c>
      <c r="M122" s="159">
        <v>0</v>
      </c>
      <c r="N122" s="159">
        <v>1</v>
      </c>
      <c r="O122" s="159">
        <v>0</v>
      </c>
      <c r="P122" s="161">
        <v>14</v>
      </c>
      <c r="Q122" s="172"/>
      <c r="R122" s="160" t="s">
        <v>1157</v>
      </c>
      <c r="S122" s="172"/>
    </row>
    <row r="123" spans="1:19" ht="15">
      <c r="A123" s="159">
        <v>26</v>
      </c>
      <c r="B123" s="159">
        <v>908</v>
      </c>
      <c r="C123" s="160" t="s">
        <v>1243</v>
      </c>
      <c r="D123" s="160" t="s">
        <v>1165</v>
      </c>
      <c r="E123" s="160" t="s">
        <v>701</v>
      </c>
      <c r="F123" s="159">
        <v>3</v>
      </c>
      <c r="G123" s="159">
        <v>0</v>
      </c>
      <c r="H123" s="159">
        <v>3</v>
      </c>
      <c r="I123" s="159">
        <v>2</v>
      </c>
      <c r="J123" s="159">
        <v>0</v>
      </c>
      <c r="K123" s="159">
        <v>1</v>
      </c>
      <c r="L123" s="159">
        <v>0</v>
      </c>
      <c r="M123" s="159">
        <v>0</v>
      </c>
      <c r="N123" s="159">
        <v>3</v>
      </c>
      <c r="O123" s="159">
        <v>1</v>
      </c>
      <c r="P123" s="161">
        <v>13</v>
      </c>
      <c r="Q123" s="172"/>
      <c r="R123" s="160" t="s">
        <v>1244</v>
      </c>
      <c r="S123" s="172"/>
    </row>
    <row r="124" spans="1:19" ht="15">
      <c r="A124" s="159">
        <v>26</v>
      </c>
      <c r="B124" s="159">
        <v>925</v>
      </c>
      <c r="C124" s="160" t="s">
        <v>1245</v>
      </c>
      <c r="D124" s="160" t="s">
        <v>606</v>
      </c>
      <c r="E124" s="160" t="s">
        <v>726</v>
      </c>
      <c r="F124" s="159">
        <v>3</v>
      </c>
      <c r="G124" s="159">
        <v>0</v>
      </c>
      <c r="H124" s="159">
        <v>3</v>
      </c>
      <c r="I124" s="159">
        <v>5</v>
      </c>
      <c r="J124" s="159">
        <v>0</v>
      </c>
      <c r="K124" s="159">
        <v>2</v>
      </c>
      <c r="L124" s="159">
        <v>0</v>
      </c>
      <c r="M124" s="159">
        <v>0</v>
      </c>
      <c r="N124" s="159">
        <v>0</v>
      </c>
      <c r="O124" s="159">
        <v>0</v>
      </c>
      <c r="P124" s="161">
        <v>13</v>
      </c>
      <c r="Q124" s="172"/>
      <c r="R124" s="160" t="s">
        <v>1175</v>
      </c>
      <c r="S124" s="172"/>
    </row>
    <row r="125" spans="1:19" ht="16.5" customHeight="1">
      <c r="A125" s="159">
        <v>28</v>
      </c>
      <c r="B125" s="159">
        <v>902</v>
      </c>
      <c r="C125" s="160" t="s">
        <v>1246</v>
      </c>
      <c r="D125" s="160" t="s">
        <v>792</v>
      </c>
      <c r="E125" s="160" t="s">
        <v>796</v>
      </c>
      <c r="F125" s="159">
        <v>3</v>
      </c>
      <c r="G125" s="159">
        <v>1</v>
      </c>
      <c r="H125" s="159">
        <v>3</v>
      </c>
      <c r="I125" s="159">
        <v>3</v>
      </c>
      <c r="J125" s="159">
        <v>0</v>
      </c>
      <c r="K125" s="159">
        <v>0</v>
      </c>
      <c r="L125" s="159">
        <v>0</v>
      </c>
      <c r="M125" s="159">
        <v>0</v>
      </c>
      <c r="N125" s="159">
        <v>1</v>
      </c>
      <c r="O125" s="159">
        <v>0</v>
      </c>
      <c r="P125" s="161">
        <v>11</v>
      </c>
      <c r="Q125" s="172"/>
      <c r="R125" s="160" t="s">
        <v>1125</v>
      </c>
      <c r="S125" s="172"/>
    </row>
    <row r="126" spans="1:19" ht="15" customHeight="1">
      <c r="A126" s="159">
        <v>28</v>
      </c>
      <c r="B126" s="159">
        <v>913</v>
      </c>
      <c r="C126" s="160" t="s">
        <v>1247</v>
      </c>
      <c r="D126" s="160" t="s">
        <v>795</v>
      </c>
      <c r="E126" s="160" t="s">
        <v>694</v>
      </c>
      <c r="F126" s="159">
        <v>2</v>
      </c>
      <c r="G126" s="159">
        <v>0</v>
      </c>
      <c r="H126" s="159">
        <v>1</v>
      </c>
      <c r="I126" s="159">
        <v>1</v>
      </c>
      <c r="J126" s="159">
        <v>0</v>
      </c>
      <c r="K126" s="159">
        <v>0</v>
      </c>
      <c r="L126" s="159">
        <v>0</v>
      </c>
      <c r="M126" s="159">
        <v>1</v>
      </c>
      <c r="N126" s="159">
        <v>4</v>
      </c>
      <c r="O126" s="159">
        <v>2</v>
      </c>
      <c r="P126" s="161">
        <v>11</v>
      </c>
      <c r="Q126" s="172"/>
      <c r="R126" s="160" t="s">
        <v>1248</v>
      </c>
      <c r="S126" s="172"/>
    </row>
    <row r="127" spans="1:19" ht="15">
      <c r="A127" s="159">
        <v>28</v>
      </c>
      <c r="B127" s="159">
        <v>930</v>
      </c>
      <c r="C127" s="160" t="s">
        <v>1249</v>
      </c>
      <c r="D127" s="160" t="s">
        <v>1104</v>
      </c>
      <c r="E127" s="160" t="s">
        <v>1130</v>
      </c>
      <c r="F127" s="159">
        <v>4</v>
      </c>
      <c r="G127" s="159">
        <v>0</v>
      </c>
      <c r="H127" s="159">
        <v>3</v>
      </c>
      <c r="I127" s="159">
        <v>3</v>
      </c>
      <c r="J127" s="159">
        <v>0</v>
      </c>
      <c r="K127" s="159">
        <v>0</v>
      </c>
      <c r="L127" s="159">
        <v>0</v>
      </c>
      <c r="M127" s="159">
        <v>0</v>
      </c>
      <c r="N127" s="159">
        <v>1</v>
      </c>
      <c r="O127" s="159">
        <v>0</v>
      </c>
      <c r="P127" s="161">
        <v>11</v>
      </c>
      <c r="Q127" s="172"/>
      <c r="R127" s="160" t="s">
        <v>1131</v>
      </c>
      <c r="S127" s="174"/>
    </row>
    <row r="129" spans="1:19" ht="12.75">
      <c r="A129" s="796" t="s">
        <v>1250</v>
      </c>
      <c r="B129" s="796"/>
      <c r="C129" s="796"/>
      <c r="D129" s="796"/>
      <c r="E129" s="796"/>
      <c r="F129" s="796"/>
      <c r="G129" s="796"/>
      <c r="H129" s="796"/>
      <c r="I129" s="796"/>
      <c r="J129" s="796"/>
      <c r="K129" s="796"/>
      <c r="L129" s="796"/>
      <c r="M129" s="796"/>
      <c r="N129" s="796"/>
      <c r="O129" s="796"/>
      <c r="P129" s="796"/>
      <c r="Q129" s="796"/>
      <c r="R129" s="796"/>
      <c r="S129" s="796"/>
    </row>
    <row r="131" spans="1:19" ht="12.75">
      <c r="A131" s="797" t="s">
        <v>979</v>
      </c>
      <c r="B131" s="797" t="s">
        <v>980</v>
      </c>
      <c r="C131" s="797" t="s">
        <v>586</v>
      </c>
      <c r="D131" s="797" t="s">
        <v>587</v>
      </c>
      <c r="E131" s="797" t="s">
        <v>1062</v>
      </c>
      <c r="F131" s="812" t="s">
        <v>1063</v>
      </c>
      <c r="G131" s="782"/>
      <c r="H131" s="782"/>
      <c r="I131" s="782"/>
      <c r="J131" s="782"/>
      <c r="K131" s="782"/>
      <c r="L131" s="782"/>
      <c r="M131" s="782"/>
      <c r="N131" s="782"/>
      <c r="O131" s="780"/>
      <c r="P131" s="801" t="s">
        <v>1064</v>
      </c>
      <c r="Q131" s="803" t="s">
        <v>1065</v>
      </c>
      <c r="R131" s="806" t="s">
        <v>1066</v>
      </c>
      <c r="S131" s="806" t="s">
        <v>1067</v>
      </c>
    </row>
    <row r="132" spans="1:19" ht="12.75">
      <c r="A132" s="797"/>
      <c r="B132" s="797"/>
      <c r="C132" s="797"/>
      <c r="D132" s="797"/>
      <c r="E132" s="797"/>
      <c r="F132" s="169">
        <v>1</v>
      </c>
      <c r="G132" s="169">
        <v>2</v>
      </c>
      <c r="H132" s="169">
        <v>3</v>
      </c>
      <c r="I132" s="169">
        <v>4</v>
      </c>
      <c r="J132" s="169">
        <v>5</v>
      </c>
      <c r="K132" s="169">
        <v>6</v>
      </c>
      <c r="L132" s="169">
        <v>7</v>
      </c>
      <c r="M132" s="169">
        <v>8</v>
      </c>
      <c r="N132" s="169">
        <v>9</v>
      </c>
      <c r="O132" s="169">
        <v>10</v>
      </c>
      <c r="P132" s="802"/>
      <c r="Q132" s="804"/>
      <c r="R132" s="807"/>
      <c r="S132" s="807"/>
    </row>
    <row r="133" spans="1:19" ht="13.5" thickBot="1">
      <c r="A133" s="797"/>
      <c r="B133" s="797"/>
      <c r="C133" s="797"/>
      <c r="D133" s="797"/>
      <c r="E133" s="797"/>
      <c r="F133" s="170">
        <v>10</v>
      </c>
      <c r="G133" s="170">
        <v>5</v>
      </c>
      <c r="H133" s="170">
        <v>6</v>
      </c>
      <c r="I133" s="170">
        <v>12</v>
      </c>
      <c r="J133" s="170">
        <v>8</v>
      </c>
      <c r="K133" s="170">
        <v>8</v>
      </c>
      <c r="L133" s="170">
        <v>10</v>
      </c>
      <c r="M133" s="170">
        <v>8</v>
      </c>
      <c r="N133" s="170">
        <v>7</v>
      </c>
      <c r="O133" s="170">
        <v>12</v>
      </c>
      <c r="P133" s="175">
        <v>86</v>
      </c>
      <c r="Q133" s="805"/>
      <c r="R133" s="808"/>
      <c r="S133" s="808"/>
    </row>
    <row r="134" spans="1:19" ht="15">
      <c r="A134" s="152">
        <v>1</v>
      </c>
      <c r="B134" s="158">
        <v>1020</v>
      </c>
      <c r="C134" s="153" t="s">
        <v>1251</v>
      </c>
      <c r="D134" s="153" t="s">
        <v>1104</v>
      </c>
      <c r="E134" s="153" t="s">
        <v>1252</v>
      </c>
      <c r="F134" s="154">
        <v>8</v>
      </c>
      <c r="G134" s="154">
        <v>4</v>
      </c>
      <c r="H134" s="154">
        <v>5</v>
      </c>
      <c r="I134" s="154">
        <v>7</v>
      </c>
      <c r="J134" s="154">
        <v>7</v>
      </c>
      <c r="K134" s="154">
        <v>0</v>
      </c>
      <c r="L134" s="154">
        <v>10</v>
      </c>
      <c r="M134" s="154">
        <v>0</v>
      </c>
      <c r="N134" s="154">
        <v>4</v>
      </c>
      <c r="O134" s="154">
        <v>4</v>
      </c>
      <c r="P134" s="176">
        <v>49</v>
      </c>
      <c r="Q134" s="156" t="s">
        <v>988</v>
      </c>
      <c r="R134" s="153" t="s">
        <v>1074</v>
      </c>
      <c r="S134" s="177"/>
    </row>
    <row r="135" spans="1:19" ht="19.5" customHeight="1">
      <c r="A135" s="152">
        <v>2</v>
      </c>
      <c r="B135" s="158">
        <v>1018</v>
      </c>
      <c r="C135" s="153" t="s">
        <v>1253</v>
      </c>
      <c r="D135" s="153" t="s">
        <v>1104</v>
      </c>
      <c r="E135" s="153" t="s">
        <v>596</v>
      </c>
      <c r="F135" s="152">
        <v>10</v>
      </c>
      <c r="G135" s="152">
        <v>3</v>
      </c>
      <c r="H135" s="152">
        <v>4</v>
      </c>
      <c r="I135" s="152">
        <v>4</v>
      </c>
      <c r="J135" s="152">
        <v>5</v>
      </c>
      <c r="K135" s="152">
        <v>2</v>
      </c>
      <c r="L135" s="152">
        <v>10</v>
      </c>
      <c r="M135" s="152">
        <v>3</v>
      </c>
      <c r="N135" s="152">
        <v>2</v>
      </c>
      <c r="O135" s="152">
        <v>2</v>
      </c>
      <c r="P135" s="178">
        <v>45</v>
      </c>
      <c r="Q135" s="156" t="s">
        <v>989</v>
      </c>
      <c r="R135" s="153" t="s">
        <v>1254</v>
      </c>
      <c r="S135" s="156" t="s">
        <v>988</v>
      </c>
    </row>
    <row r="136" spans="1:19" ht="15">
      <c r="A136" s="152">
        <v>3</v>
      </c>
      <c r="B136" s="158">
        <v>1004</v>
      </c>
      <c r="C136" s="158" t="s">
        <v>1255</v>
      </c>
      <c r="D136" s="158" t="s">
        <v>595</v>
      </c>
      <c r="E136" s="153" t="s">
        <v>619</v>
      </c>
      <c r="F136" s="152">
        <v>7</v>
      </c>
      <c r="G136" s="152">
        <v>3</v>
      </c>
      <c r="H136" s="152">
        <v>3</v>
      </c>
      <c r="I136" s="152">
        <v>10</v>
      </c>
      <c r="J136" s="152">
        <v>6</v>
      </c>
      <c r="K136" s="152">
        <v>0</v>
      </c>
      <c r="L136" s="152">
        <v>6</v>
      </c>
      <c r="M136" s="152">
        <v>2</v>
      </c>
      <c r="N136" s="152">
        <v>2</v>
      </c>
      <c r="O136" s="152">
        <v>5</v>
      </c>
      <c r="P136" s="178">
        <v>44</v>
      </c>
      <c r="Q136" s="156" t="s">
        <v>989</v>
      </c>
      <c r="R136" s="153" t="s">
        <v>1153</v>
      </c>
      <c r="S136" s="156" t="s">
        <v>989</v>
      </c>
    </row>
    <row r="137" spans="1:19" ht="15">
      <c r="A137" s="152">
        <v>3</v>
      </c>
      <c r="B137" s="158">
        <v>1012</v>
      </c>
      <c r="C137" s="153" t="s">
        <v>1256</v>
      </c>
      <c r="D137" s="153" t="s">
        <v>1257</v>
      </c>
      <c r="E137" s="153" t="s">
        <v>611</v>
      </c>
      <c r="F137" s="152">
        <v>8</v>
      </c>
      <c r="G137" s="152">
        <v>3</v>
      </c>
      <c r="H137" s="152">
        <v>4</v>
      </c>
      <c r="I137" s="152">
        <v>2</v>
      </c>
      <c r="J137" s="152">
        <v>6</v>
      </c>
      <c r="K137" s="152">
        <v>2</v>
      </c>
      <c r="L137" s="152">
        <v>10</v>
      </c>
      <c r="M137" s="152">
        <v>6</v>
      </c>
      <c r="N137" s="152">
        <v>2</v>
      </c>
      <c r="O137" s="152">
        <v>1</v>
      </c>
      <c r="P137" s="178">
        <v>44</v>
      </c>
      <c r="Q137" s="156" t="s">
        <v>989</v>
      </c>
      <c r="R137" s="158" t="s">
        <v>1258</v>
      </c>
      <c r="S137" s="156"/>
    </row>
    <row r="138" spans="1:19" ht="15.75">
      <c r="A138" s="159">
        <v>5</v>
      </c>
      <c r="B138" s="173">
        <v>1001</v>
      </c>
      <c r="C138" s="173" t="s">
        <v>1259</v>
      </c>
      <c r="D138" s="173" t="s">
        <v>814</v>
      </c>
      <c r="E138" s="160" t="s">
        <v>619</v>
      </c>
      <c r="F138" s="8">
        <v>7</v>
      </c>
      <c r="G138" s="8">
        <v>3</v>
      </c>
      <c r="H138" s="8">
        <v>4</v>
      </c>
      <c r="I138" s="8">
        <v>3</v>
      </c>
      <c r="J138" s="8">
        <v>5</v>
      </c>
      <c r="K138" s="8">
        <v>1</v>
      </c>
      <c r="L138" s="8">
        <v>8</v>
      </c>
      <c r="M138" s="8">
        <v>5</v>
      </c>
      <c r="N138" s="8">
        <v>2</v>
      </c>
      <c r="O138" s="8">
        <v>3</v>
      </c>
      <c r="P138" s="179">
        <v>41</v>
      </c>
      <c r="Q138" s="174"/>
      <c r="R138" s="160" t="s">
        <v>1153</v>
      </c>
      <c r="S138" s="169" t="s">
        <v>989</v>
      </c>
    </row>
    <row r="139" spans="1:19" ht="15" customHeight="1">
      <c r="A139" s="159">
        <v>6</v>
      </c>
      <c r="B139" s="173">
        <v>1019</v>
      </c>
      <c r="C139" s="160" t="s">
        <v>1260</v>
      </c>
      <c r="D139" s="160" t="s">
        <v>1104</v>
      </c>
      <c r="E139" s="160" t="s">
        <v>698</v>
      </c>
      <c r="F139" s="159">
        <v>6</v>
      </c>
      <c r="G139" s="159">
        <v>1</v>
      </c>
      <c r="H139" s="159">
        <v>3</v>
      </c>
      <c r="I139" s="159">
        <v>1</v>
      </c>
      <c r="J139" s="159">
        <v>8</v>
      </c>
      <c r="K139" s="159">
        <v>1</v>
      </c>
      <c r="L139" s="159">
        <v>10</v>
      </c>
      <c r="M139" s="159">
        <v>3</v>
      </c>
      <c r="N139" s="159">
        <v>1</v>
      </c>
      <c r="O139" s="159">
        <v>4</v>
      </c>
      <c r="P139" s="179">
        <v>38</v>
      </c>
      <c r="Q139" s="172"/>
      <c r="R139" s="162" t="s">
        <v>1080</v>
      </c>
      <c r="S139" s="169" t="s">
        <v>989</v>
      </c>
    </row>
    <row r="140" spans="1:19" ht="15">
      <c r="A140" s="159">
        <v>7</v>
      </c>
      <c r="B140" s="173">
        <v>1021</v>
      </c>
      <c r="C140" s="160" t="s">
        <v>1261</v>
      </c>
      <c r="D140" s="160" t="s">
        <v>1262</v>
      </c>
      <c r="E140" s="162" t="s">
        <v>592</v>
      </c>
      <c r="F140" s="159">
        <v>7</v>
      </c>
      <c r="G140" s="159">
        <v>1</v>
      </c>
      <c r="H140" s="159">
        <v>3</v>
      </c>
      <c r="I140" s="159">
        <v>6</v>
      </c>
      <c r="J140" s="159">
        <v>4</v>
      </c>
      <c r="K140" s="159">
        <v>2</v>
      </c>
      <c r="L140" s="159">
        <v>10</v>
      </c>
      <c r="M140" s="159">
        <v>2</v>
      </c>
      <c r="N140" s="159">
        <v>1</v>
      </c>
      <c r="O140" s="159">
        <v>0</v>
      </c>
      <c r="P140" s="179">
        <v>36</v>
      </c>
      <c r="Q140" s="172"/>
      <c r="R140" s="160" t="s">
        <v>1098</v>
      </c>
      <c r="S140" s="169"/>
    </row>
    <row r="141" spans="1:19" ht="15">
      <c r="A141" s="159">
        <v>8</v>
      </c>
      <c r="B141" s="173">
        <v>1007</v>
      </c>
      <c r="C141" s="160" t="s">
        <v>1263</v>
      </c>
      <c r="D141" s="160" t="s">
        <v>795</v>
      </c>
      <c r="E141" s="160" t="s">
        <v>600</v>
      </c>
      <c r="F141" s="159">
        <v>5</v>
      </c>
      <c r="G141" s="159">
        <v>3</v>
      </c>
      <c r="H141" s="159">
        <v>3</v>
      </c>
      <c r="I141" s="159">
        <v>6</v>
      </c>
      <c r="J141" s="159">
        <v>8</v>
      </c>
      <c r="K141" s="159">
        <v>0</v>
      </c>
      <c r="L141" s="159">
        <v>0</v>
      </c>
      <c r="M141" s="159">
        <v>2</v>
      </c>
      <c r="N141" s="159">
        <v>2</v>
      </c>
      <c r="O141" s="159">
        <v>4</v>
      </c>
      <c r="P141" s="179">
        <v>33</v>
      </c>
      <c r="Q141" s="172"/>
      <c r="R141" s="163" t="s">
        <v>1264</v>
      </c>
      <c r="S141" s="169"/>
    </row>
    <row r="142" spans="1:19" ht="15">
      <c r="A142" s="159">
        <v>9</v>
      </c>
      <c r="B142" s="173">
        <v>1003</v>
      </c>
      <c r="C142" s="160" t="s">
        <v>1265</v>
      </c>
      <c r="D142" s="160" t="s">
        <v>599</v>
      </c>
      <c r="E142" s="160" t="s">
        <v>701</v>
      </c>
      <c r="F142" s="159">
        <v>6</v>
      </c>
      <c r="G142" s="159">
        <v>3</v>
      </c>
      <c r="H142" s="159">
        <v>4</v>
      </c>
      <c r="I142" s="159">
        <v>1</v>
      </c>
      <c r="J142" s="159">
        <v>6</v>
      </c>
      <c r="K142" s="159">
        <v>0</v>
      </c>
      <c r="L142" s="159">
        <v>5</v>
      </c>
      <c r="M142" s="159">
        <v>0</v>
      </c>
      <c r="N142" s="159">
        <v>3</v>
      </c>
      <c r="O142" s="159">
        <v>4</v>
      </c>
      <c r="P142" s="179">
        <v>32</v>
      </c>
      <c r="Q142" s="172"/>
      <c r="R142" s="160" t="s">
        <v>1266</v>
      </c>
      <c r="S142" s="169"/>
    </row>
    <row r="143" spans="1:19" ht="15">
      <c r="A143" s="159">
        <v>10</v>
      </c>
      <c r="B143" s="173">
        <v>1009</v>
      </c>
      <c r="C143" s="163" t="s">
        <v>1267</v>
      </c>
      <c r="D143" s="163" t="s">
        <v>1230</v>
      </c>
      <c r="E143" s="160" t="s">
        <v>723</v>
      </c>
      <c r="F143" s="159">
        <v>8</v>
      </c>
      <c r="G143" s="159">
        <v>2</v>
      </c>
      <c r="H143" s="159">
        <v>3</v>
      </c>
      <c r="I143" s="159">
        <v>3</v>
      </c>
      <c r="J143" s="159">
        <v>5</v>
      </c>
      <c r="K143" s="159">
        <v>1</v>
      </c>
      <c r="L143" s="159">
        <v>6</v>
      </c>
      <c r="M143" s="159">
        <v>0</v>
      </c>
      <c r="N143" s="159">
        <v>1</v>
      </c>
      <c r="O143" s="159">
        <v>0</v>
      </c>
      <c r="P143" s="179">
        <v>29</v>
      </c>
      <c r="Q143" s="172"/>
      <c r="R143" s="160" t="s">
        <v>1268</v>
      </c>
      <c r="S143" s="169"/>
    </row>
    <row r="144" spans="1:19" ht="15">
      <c r="A144" s="159">
        <v>10</v>
      </c>
      <c r="B144" s="173">
        <v>1015</v>
      </c>
      <c r="C144" s="160" t="s">
        <v>1269</v>
      </c>
      <c r="D144" s="160" t="s">
        <v>606</v>
      </c>
      <c r="E144" s="160" t="s">
        <v>615</v>
      </c>
      <c r="F144" s="159">
        <v>7</v>
      </c>
      <c r="G144" s="159">
        <v>3</v>
      </c>
      <c r="H144" s="159">
        <v>5</v>
      </c>
      <c r="I144" s="159">
        <v>1</v>
      </c>
      <c r="J144" s="159">
        <v>6</v>
      </c>
      <c r="K144" s="159">
        <v>0</v>
      </c>
      <c r="L144" s="159">
        <v>0</v>
      </c>
      <c r="M144" s="159">
        <v>3</v>
      </c>
      <c r="N144" s="159">
        <v>0</v>
      </c>
      <c r="O144" s="159">
        <v>4</v>
      </c>
      <c r="P144" s="179">
        <v>29</v>
      </c>
      <c r="Q144" s="172"/>
      <c r="R144" s="160" t="s">
        <v>1216</v>
      </c>
      <c r="S144" s="169"/>
    </row>
    <row r="145" spans="1:19" ht="18" customHeight="1">
      <c r="A145" s="159">
        <v>10</v>
      </c>
      <c r="B145" s="173">
        <v>1016</v>
      </c>
      <c r="C145" s="160" t="s">
        <v>1270</v>
      </c>
      <c r="D145" s="160" t="s">
        <v>1271</v>
      </c>
      <c r="E145" s="160" t="s">
        <v>603</v>
      </c>
      <c r="F145" s="159">
        <v>8</v>
      </c>
      <c r="G145" s="159">
        <v>1</v>
      </c>
      <c r="H145" s="159">
        <v>5</v>
      </c>
      <c r="I145" s="159">
        <v>3</v>
      </c>
      <c r="J145" s="159">
        <v>6</v>
      </c>
      <c r="K145" s="159">
        <v>0</v>
      </c>
      <c r="L145" s="159">
        <v>0</v>
      </c>
      <c r="M145" s="159">
        <v>1</v>
      </c>
      <c r="N145" s="159">
        <v>2</v>
      </c>
      <c r="O145" s="159">
        <v>3</v>
      </c>
      <c r="P145" s="179">
        <v>29</v>
      </c>
      <c r="Q145" s="172"/>
      <c r="R145" s="160" t="s">
        <v>1134</v>
      </c>
      <c r="S145" s="169" t="s">
        <v>989</v>
      </c>
    </row>
    <row r="146" spans="1:19" ht="15">
      <c r="A146" s="159">
        <v>13</v>
      </c>
      <c r="B146" s="173">
        <v>1005</v>
      </c>
      <c r="C146" s="160" t="s">
        <v>1272</v>
      </c>
      <c r="D146" s="160" t="s">
        <v>1165</v>
      </c>
      <c r="E146" s="160" t="s">
        <v>834</v>
      </c>
      <c r="F146" s="159">
        <v>6</v>
      </c>
      <c r="G146" s="159">
        <v>1</v>
      </c>
      <c r="H146" s="159">
        <v>4</v>
      </c>
      <c r="I146" s="159">
        <v>3</v>
      </c>
      <c r="J146" s="159">
        <v>5</v>
      </c>
      <c r="K146" s="159">
        <v>0</v>
      </c>
      <c r="L146" s="159">
        <v>0</v>
      </c>
      <c r="M146" s="159">
        <v>2</v>
      </c>
      <c r="N146" s="159">
        <v>2</v>
      </c>
      <c r="O146" s="159">
        <v>5</v>
      </c>
      <c r="P146" s="179">
        <v>28</v>
      </c>
      <c r="Q146" s="172"/>
      <c r="R146" s="160" t="s">
        <v>1191</v>
      </c>
      <c r="S146" s="169" t="s">
        <v>989</v>
      </c>
    </row>
    <row r="147" spans="1:19" ht="15" customHeight="1">
      <c r="A147" s="159">
        <v>14</v>
      </c>
      <c r="B147" s="173">
        <v>1014</v>
      </c>
      <c r="C147" s="160" t="s">
        <v>1273</v>
      </c>
      <c r="D147" s="160" t="s">
        <v>1069</v>
      </c>
      <c r="E147" s="160" t="s">
        <v>623</v>
      </c>
      <c r="F147" s="159">
        <v>7</v>
      </c>
      <c r="G147" s="159">
        <v>1</v>
      </c>
      <c r="H147" s="159">
        <v>4</v>
      </c>
      <c r="I147" s="159">
        <v>6</v>
      </c>
      <c r="J147" s="159">
        <v>3</v>
      </c>
      <c r="K147" s="159">
        <v>0</v>
      </c>
      <c r="L147" s="159">
        <v>0</v>
      </c>
      <c r="M147" s="159">
        <v>2</v>
      </c>
      <c r="N147" s="159">
        <v>1</v>
      </c>
      <c r="O147" s="159">
        <v>3</v>
      </c>
      <c r="P147" s="179">
        <v>27</v>
      </c>
      <c r="Q147" s="172"/>
      <c r="R147" s="160" t="s">
        <v>1142</v>
      </c>
      <c r="S147" s="169"/>
    </row>
    <row r="148" spans="1:19" ht="15">
      <c r="A148" s="159">
        <v>15</v>
      </c>
      <c r="B148" s="173">
        <v>1006</v>
      </c>
      <c r="C148" s="160" t="s">
        <v>1274</v>
      </c>
      <c r="D148" s="160" t="s">
        <v>1165</v>
      </c>
      <c r="E148" s="160" t="s">
        <v>726</v>
      </c>
      <c r="F148" s="159">
        <v>9</v>
      </c>
      <c r="G148" s="159">
        <v>1</v>
      </c>
      <c r="H148" s="159">
        <v>2</v>
      </c>
      <c r="I148" s="159">
        <v>0</v>
      </c>
      <c r="J148" s="159">
        <v>5</v>
      </c>
      <c r="K148" s="159">
        <v>0</v>
      </c>
      <c r="L148" s="159">
        <v>5</v>
      </c>
      <c r="M148" s="159">
        <v>0</v>
      </c>
      <c r="N148" s="159">
        <v>0</v>
      </c>
      <c r="O148" s="159">
        <v>4</v>
      </c>
      <c r="P148" s="179">
        <v>26</v>
      </c>
      <c r="Q148" s="172"/>
      <c r="R148" s="173" t="s">
        <v>1094</v>
      </c>
      <c r="S148" s="169"/>
    </row>
    <row r="149" spans="1:19" ht="18" customHeight="1">
      <c r="A149" s="159">
        <v>16</v>
      </c>
      <c r="B149" s="173">
        <v>1002</v>
      </c>
      <c r="C149" s="160" t="s">
        <v>1275</v>
      </c>
      <c r="D149" s="160" t="s">
        <v>599</v>
      </c>
      <c r="E149" s="160" t="s">
        <v>698</v>
      </c>
      <c r="F149" s="159">
        <v>4</v>
      </c>
      <c r="G149" s="159">
        <v>0</v>
      </c>
      <c r="H149" s="159">
        <v>3</v>
      </c>
      <c r="I149" s="159">
        <v>2</v>
      </c>
      <c r="J149" s="159">
        <v>3</v>
      </c>
      <c r="K149" s="159">
        <v>0</v>
      </c>
      <c r="L149" s="159">
        <v>6</v>
      </c>
      <c r="M149" s="159">
        <v>2</v>
      </c>
      <c r="N149" s="159">
        <v>0</v>
      </c>
      <c r="O149" s="159">
        <v>3</v>
      </c>
      <c r="P149" s="179">
        <v>23</v>
      </c>
      <c r="Q149" s="172"/>
      <c r="R149" s="160" t="s">
        <v>1080</v>
      </c>
      <c r="S149" s="169"/>
    </row>
    <row r="150" spans="1:19" ht="15">
      <c r="A150" s="159">
        <v>17</v>
      </c>
      <c r="B150" s="173">
        <v>1010</v>
      </c>
      <c r="C150" s="160" t="s">
        <v>1276</v>
      </c>
      <c r="D150" s="160" t="s">
        <v>967</v>
      </c>
      <c r="E150" s="160" t="s">
        <v>716</v>
      </c>
      <c r="F150" s="159">
        <v>8</v>
      </c>
      <c r="G150" s="159">
        <v>0</v>
      </c>
      <c r="H150" s="159">
        <v>3</v>
      </c>
      <c r="I150" s="159">
        <v>0</v>
      </c>
      <c r="J150" s="159">
        <v>5</v>
      </c>
      <c r="K150" s="159">
        <v>0</v>
      </c>
      <c r="L150" s="159">
        <v>0</v>
      </c>
      <c r="M150" s="159">
        <v>2</v>
      </c>
      <c r="N150" s="159">
        <v>0</v>
      </c>
      <c r="O150" s="159">
        <v>4</v>
      </c>
      <c r="P150" s="179">
        <v>22</v>
      </c>
      <c r="Q150" s="172"/>
      <c r="R150" s="160" t="s">
        <v>1085</v>
      </c>
      <c r="S150" s="169"/>
    </row>
    <row r="151" spans="1:19" ht="15">
      <c r="A151" s="159">
        <v>17</v>
      </c>
      <c r="B151" s="173">
        <v>1017</v>
      </c>
      <c r="C151" s="160" t="s">
        <v>1277</v>
      </c>
      <c r="D151" s="160" t="s">
        <v>1278</v>
      </c>
      <c r="E151" s="160" t="s">
        <v>607</v>
      </c>
      <c r="F151" s="159">
        <v>7</v>
      </c>
      <c r="G151" s="159">
        <v>3</v>
      </c>
      <c r="H151" s="159">
        <v>2</v>
      </c>
      <c r="I151" s="159">
        <v>2</v>
      </c>
      <c r="J151" s="159">
        <v>0</v>
      </c>
      <c r="K151" s="159">
        <v>1</v>
      </c>
      <c r="L151" s="159">
        <v>0</v>
      </c>
      <c r="M151" s="159">
        <v>0</v>
      </c>
      <c r="N151" s="159">
        <v>3</v>
      </c>
      <c r="O151" s="159">
        <v>4</v>
      </c>
      <c r="P151" s="179">
        <v>22</v>
      </c>
      <c r="Q151" s="172"/>
      <c r="R151" s="160" t="s">
        <v>1279</v>
      </c>
      <c r="S151" s="169"/>
    </row>
    <row r="152" spans="1:19" ht="15">
      <c r="A152" s="159">
        <v>19</v>
      </c>
      <c r="B152" s="173">
        <v>1008</v>
      </c>
      <c r="C152" s="160" t="s">
        <v>928</v>
      </c>
      <c r="D152" s="160" t="s">
        <v>860</v>
      </c>
      <c r="E152" s="160" t="s">
        <v>796</v>
      </c>
      <c r="F152" s="781" t="s">
        <v>990</v>
      </c>
      <c r="G152" s="777"/>
      <c r="H152" s="777"/>
      <c r="I152" s="777"/>
      <c r="J152" s="777"/>
      <c r="K152" s="777"/>
      <c r="L152" s="777"/>
      <c r="M152" s="777"/>
      <c r="N152" s="777"/>
      <c r="O152" s="777"/>
      <c r="P152" s="778"/>
      <c r="Q152" s="172"/>
      <c r="R152" s="160" t="s">
        <v>1181</v>
      </c>
      <c r="S152" s="169"/>
    </row>
    <row r="153" spans="1:19" ht="15">
      <c r="A153" s="159">
        <v>20</v>
      </c>
      <c r="B153" s="173">
        <v>1011</v>
      </c>
      <c r="C153" s="173" t="s">
        <v>1280</v>
      </c>
      <c r="D153" s="173" t="s">
        <v>842</v>
      </c>
      <c r="E153" s="160" t="s">
        <v>619</v>
      </c>
      <c r="F153" s="781" t="s">
        <v>990</v>
      </c>
      <c r="G153" s="777"/>
      <c r="H153" s="777"/>
      <c r="I153" s="777"/>
      <c r="J153" s="777"/>
      <c r="K153" s="777"/>
      <c r="L153" s="777"/>
      <c r="M153" s="777"/>
      <c r="N153" s="777"/>
      <c r="O153" s="777"/>
      <c r="P153" s="778"/>
      <c r="Q153" s="172"/>
      <c r="R153" s="160" t="s">
        <v>1153</v>
      </c>
      <c r="S153" s="169"/>
    </row>
    <row r="154" spans="1:19" ht="17.25" customHeight="1">
      <c r="A154" s="159">
        <v>21</v>
      </c>
      <c r="B154" s="173">
        <v>1013</v>
      </c>
      <c r="C154" s="160" t="s">
        <v>1281</v>
      </c>
      <c r="D154" s="160" t="s">
        <v>707</v>
      </c>
      <c r="E154" s="160" t="s">
        <v>720</v>
      </c>
      <c r="F154" s="781" t="s">
        <v>990</v>
      </c>
      <c r="G154" s="777"/>
      <c r="H154" s="777"/>
      <c r="I154" s="777"/>
      <c r="J154" s="777"/>
      <c r="K154" s="777"/>
      <c r="L154" s="777"/>
      <c r="M154" s="777"/>
      <c r="N154" s="777"/>
      <c r="O154" s="777"/>
      <c r="P154" s="778"/>
      <c r="Q154" s="172"/>
      <c r="R154" s="160" t="s">
        <v>1076</v>
      </c>
      <c r="S154" s="169"/>
    </row>
    <row r="157" spans="1:19" ht="12.75">
      <c r="A157" s="796" t="s">
        <v>1282</v>
      </c>
      <c r="B157" s="796"/>
      <c r="C157" s="796"/>
      <c r="D157" s="796"/>
      <c r="E157" s="796"/>
      <c r="F157" s="796"/>
      <c r="G157" s="796"/>
      <c r="H157" s="796"/>
      <c r="I157" s="796"/>
      <c r="J157" s="796"/>
      <c r="K157" s="796"/>
      <c r="L157" s="796"/>
      <c r="M157" s="796"/>
      <c r="N157" s="796"/>
      <c r="O157" s="796"/>
      <c r="P157" s="796"/>
      <c r="Q157" s="796"/>
      <c r="R157" s="796"/>
      <c r="S157" s="796"/>
    </row>
    <row r="159" spans="1:19" ht="12.75">
      <c r="A159" s="797" t="s">
        <v>979</v>
      </c>
      <c r="B159" s="797" t="s">
        <v>980</v>
      </c>
      <c r="C159" s="797" t="s">
        <v>586</v>
      </c>
      <c r="D159" s="797" t="s">
        <v>587</v>
      </c>
      <c r="E159" s="797" t="s">
        <v>1062</v>
      </c>
      <c r="F159" s="798" t="s">
        <v>1063</v>
      </c>
      <c r="G159" s="799"/>
      <c r="H159" s="799"/>
      <c r="I159" s="799"/>
      <c r="J159" s="799"/>
      <c r="K159" s="799"/>
      <c r="L159" s="799"/>
      <c r="M159" s="799"/>
      <c r="N159" s="799"/>
      <c r="O159" s="800"/>
      <c r="P159" s="801" t="s">
        <v>1064</v>
      </c>
      <c r="Q159" s="803" t="s">
        <v>1065</v>
      </c>
      <c r="R159" s="806" t="s">
        <v>1066</v>
      </c>
      <c r="S159" s="806" t="s">
        <v>1067</v>
      </c>
    </row>
    <row r="160" spans="1:19" ht="12.75">
      <c r="A160" s="797"/>
      <c r="B160" s="797"/>
      <c r="C160" s="797"/>
      <c r="D160" s="797"/>
      <c r="E160" s="797"/>
      <c r="F160" s="148">
        <v>1</v>
      </c>
      <c r="G160" s="148">
        <v>2</v>
      </c>
      <c r="H160" s="148">
        <v>3</v>
      </c>
      <c r="I160" s="148">
        <v>4</v>
      </c>
      <c r="J160" s="148">
        <v>5</v>
      </c>
      <c r="K160" s="148">
        <v>6</v>
      </c>
      <c r="L160" s="148">
        <v>7</v>
      </c>
      <c r="M160" s="148">
        <v>8</v>
      </c>
      <c r="N160" s="148">
        <v>9</v>
      </c>
      <c r="O160" s="148">
        <v>10</v>
      </c>
      <c r="P160" s="802"/>
      <c r="Q160" s="804"/>
      <c r="R160" s="807"/>
      <c r="S160" s="807"/>
    </row>
    <row r="161" spans="1:19" ht="13.5" thickBot="1">
      <c r="A161" s="797"/>
      <c r="B161" s="797"/>
      <c r="C161" s="797"/>
      <c r="D161" s="797"/>
      <c r="E161" s="797"/>
      <c r="F161" s="180">
        <v>10</v>
      </c>
      <c r="G161" s="180">
        <v>6</v>
      </c>
      <c r="H161" s="180">
        <v>23</v>
      </c>
      <c r="I161" s="180">
        <v>30</v>
      </c>
      <c r="J161" s="180">
        <v>24</v>
      </c>
      <c r="K161" s="180">
        <v>8</v>
      </c>
      <c r="L161" s="180">
        <v>7</v>
      </c>
      <c r="M161" s="180">
        <v>7</v>
      </c>
      <c r="N161" s="180">
        <v>10</v>
      </c>
      <c r="O161" s="180">
        <v>12</v>
      </c>
      <c r="P161" s="166">
        <v>137</v>
      </c>
      <c r="Q161" s="805"/>
      <c r="R161" s="808"/>
      <c r="S161" s="808"/>
    </row>
    <row r="162" spans="1:19" ht="29.25" customHeight="1">
      <c r="A162" s="152">
        <v>1</v>
      </c>
      <c r="B162" s="158">
        <v>1112</v>
      </c>
      <c r="C162" s="153" t="s">
        <v>1283</v>
      </c>
      <c r="D162" s="153" t="s">
        <v>719</v>
      </c>
      <c r="E162" s="153" t="s">
        <v>611</v>
      </c>
      <c r="F162" s="154">
        <v>9</v>
      </c>
      <c r="G162" s="154">
        <v>6</v>
      </c>
      <c r="H162" s="154">
        <v>20</v>
      </c>
      <c r="I162" s="154">
        <v>18</v>
      </c>
      <c r="J162" s="154">
        <v>24</v>
      </c>
      <c r="K162" s="154">
        <v>2</v>
      </c>
      <c r="L162" s="154">
        <v>3</v>
      </c>
      <c r="M162" s="154">
        <v>4</v>
      </c>
      <c r="N162" s="154">
        <v>6</v>
      </c>
      <c r="O162" s="154">
        <v>10</v>
      </c>
      <c r="P162" s="155">
        <v>102</v>
      </c>
      <c r="Q162" s="167" t="s">
        <v>988</v>
      </c>
      <c r="R162" s="153" t="s">
        <v>1258</v>
      </c>
      <c r="S162" s="167" t="s">
        <v>988</v>
      </c>
    </row>
    <row r="163" spans="1:19" ht="21" customHeight="1">
      <c r="A163" s="152">
        <v>2</v>
      </c>
      <c r="B163" s="158">
        <v>1115</v>
      </c>
      <c r="C163" s="153" t="s">
        <v>1284</v>
      </c>
      <c r="D163" s="153" t="s">
        <v>1285</v>
      </c>
      <c r="E163" s="153" t="s">
        <v>619</v>
      </c>
      <c r="F163" s="152">
        <v>8</v>
      </c>
      <c r="G163" s="152">
        <v>5</v>
      </c>
      <c r="H163" s="152">
        <v>13</v>
      </c>
      <c r="I163" s="152">
        <v>14</v>
      </c>
      <c r="J163" s="152">
        <v>15</v>
      </c>
      <c r="K163" s="152">
        <v>1</v>
      </c>
      <c r="L163" s="152">
        <v>1</v>
      </c>
      <c r="M163" s="152">
        <v>3</v>
      </c>
      <c r="N163" s="152">
        <v>7</v>
      </c>
      <c r="O163" s="152">
        <v>2</v>
      </c>
      <c r="P163" s="157">
        <v>69</v>
      </c>
      <c r="Q163" s="156" t="s">
        <v>989</v>
      </c>
      <c r="R163" s="158" t="s">
        <v>1078</v>
      </c>
      <c r="S163" s="156" t="s">
        <v>989</v>
      </c>
    </row>
    <row r="164" spans="1:19" ht="21" customHeight="1">
      <c r="A164" s="152">
        <v>3</v>
      </c>
      <c r="B164" s="158">
        <v>1114</v>
      </c>
      <c r="C164" s="153" t="s">
        <v>1286</v>
      </c>
      <c r="D164" s="153" t="s">
        <v>1121</v>
      </c>
      <c r="E164" s="153" t="s">
        <v>596</v>
      </c>
      <c r="F164" s="152">
        <v>6</v>
      </c>
      <c r="G164" s="152">
        <v>2</v>
      </c>
      <c r="H164" s="152">
        <v>17</v>
      </c>
      <c r="I164" s="152">
        <v>11</v>
      </c>
      <c r="J164" s="152">
        <v>16</v>
      </c>
      <c r="K164" s="152">
        <v>1</v>
      </c>
      <c r="L164" s="152">
        <v>2</v>
      </c>
      <c r="M164" s="152">
        <v>5</v>
      </c>
      <c r="N164" s="152">
        <v>4</v>
      </c>
      <c r="O164" s="152">
        <v>4</v>
      </c>
      <c r="P164" s="157">
        <v>68</v>
      </c>
      <c r="Q164" s="156" t="s">
        <v>989</v>
      </c>
      <c r="R164" s="153" t="s">
        <v>1157</v>
      </c>
      <c r="S164" s="156" t="s">
        <v>989</v>
      </c>
    </row>
    <row r="165" spans="1:19" ht="18" customHeight="1">
      <c r="A165" s="152">
        <v>4</v>
      </c>
      <c r="B165" s="158">
        <v>1108</v>
      </c>
      <c r="C165" s="153" t="s">
        <v>1287</v>
      </c>
      <c r="D165" s="153" t="s">
        <v>1288</v>
      </c>
      <c r="E165" s="153" t="s">
        <v>603</v>
      </c>
      <c r="F165" s="152">
        <v>6</v>
      </c>
      <c r="G165" s="152">
        <v>5</v>
      </c>
      <c r="H165" s="152">
        <v>13</v>
      </c>
      <c r="I165" s="152">
        <v>20</v>
      </c>
      <c r="J165" s="152">
        <v>5</v>
      </c>
      <c r="K165" s="152">
        <v>0</v>
      </c>
      <c r="L165" s="152">
        <v>2</v>
      </c>
      <c r="M165" s="152">
        <v>3</v>
      </c>
      <c r="N165" s="152">
        <v>6</v>
      </c>
      <c r="O165" s="152">
        <v>6</v>
      </c>
      <c r="P165" s="157">
        <v>66</v>
      </c>
      <c r="Q165" s="156" t="s">
        <v>989</v>
      </c>
      <c r="R165" s="181" t="s">
        <v>1134</v>
      </c>
      <c r="S165" s="156"/>
    </row>
    <row r="166" spans="1:19" ht="15">
      <c r="A166" s="152">
        <v>5</v>
      </c>
      <c r="B166" s="158">
        <v>1103</v>
      </c>
      <c r="C166" s="158" t="s">
        <v>1289</v>
      </c>
      <c r="D166" s="158" t="s">
        <v>622</v>
      </c>
      <c r="E166" s="153" t="s">
        <v>789</v>
      </c>
      <c r="F166" s="152">
        <v>10</v>
      </c>
      <c r="G166" s="152">
        <v>4</v>
      </c>
      <c r="H166" s="152">
        <v>12</v>
      </c>
      <c r="I166" s="152">
        <v>13</v>
      </c>
      <c r="J166" s="152">
        <v>7</v>
      </c>
      <c r="K166" s="152">
        <v>0</v>
      </c>
      <c r="L166" s="152">
        <v>2</v>
      </c>
      <c r="M166" s="152">
        <v>4</v>
      </c>
      <c r="N166" s="152">
        <v>6</v>
      </c>
      <c r="O166" s="152">
        <v>6</v>
      </c>
      <c r="P166" s="157">
        <v>64</v>
      </c>
      <c r="Q166" s="156" t="s">
        <v>989</v>
      </c>
      <c r="R166" s="153" t="s">
        <v>1290</v>
      </c>
      <c r="S166" s="156" t="s">
        <v>989</v>
      </c>
    </row>
    <row r="167" spans="1:19" ht="19.5" customHeight="1">
      <c r="A167" s="159">
        <v>6</v>
      </c>
      <c r="B167" s="173">
        <v>1109</v>
      </c>
      <c r="C167" s="160" t="s">
        <v>1291</v>
      </c>
      <c r="D167" s="160" t="s">
        <v>795</v>
      </c>
      <c r="E167" s="160" t="s">
        <v>619</v>
      </c>
      <c r="F167" s="159">
        <v>6</v>
      </c>
      <c r="G167" s="159">
        <v>5</v>
      </c>
      <c r="H167" s="159">
        <v>14</v>
      </c>
      <c r="I167" s="159">
        <v>13</v>
      </c>
      <c r="J167" s="159">
        <v>11</v>
      </c>
      <c r="K167" s="159">
        <v>1</v>
      </c>
      <c r="L167" s="159">
        <v>2</v>
      </c>
      <c r="M167" s="159">
        <v>4</v>
      </c>
      <c r="N167" s="159">
        <v>2</v>
      </c>
      <c r="O167" s="159">
        <v>2</v>
      </c>
      <c r="P167" s="161">
        <v>60</v>
      </c>
      <c r="Q167" s="172"/>
      <c r="R167" s="160" t="s">
        <v>1078</v>
      </c>
      <c r="S167" s="169" t="s">
        <v>989</v>
      </c>
    </row>
    <row r="168" spans="1:19" ht="15">
      <c r="A168" s="159">
        <v>8</v>
      </c>
      <c r="B168" s="173">
        <v>1119</v>
      </c>
      <c r="C168" s="160" t="s">
        <v>1292</v>
      </c>
      <c r="D168" s="160" t="s">
        <v>610</v>
      </c>
      <c r="E168" s="160" t="s">
        <v>592</v>
      </c>
      <c r="F168" s="159">
        <v>8</v>
      </c>
      <c r="G168" s="159">
        <v>5</v>
      </c>
      <c r="H168" s="159">
        <v>15</v>
      </c>
      <c r="I168" s="159">
        <v>15</v>
      </c>
      <c r="J168" s="159">
        <v>6</v>
      </c>
      <c r="K168" s="159">
        <v>0</v>
      </c>
      <c r="L168" s="159">
        <v>2</v>
      </c>
      <c r="M168" s="159">
        <v>2</v>
      </c>
      <c r="N168" s="159">
        <v>3</v>
      </c>
      <c r="O168" s="159">
        <v>2</v>
      </c>
      <c r="P168" s="161">
        <v>58</v>
      </c>
      <c r="Q168" s="172"/>
      <c r="R168" s="160" t="s">
        <v>1151</v>
      </c>
      <c r="S168" s="172"/>
    </row>
    <row r="169" spans="1:19" ht="15">
      <c r="A169" s="159">
        <v>8</v>
      </c>
      <c r="B169" s="173">
        <v>1102</v>
      </c>
      <c r="C169" s="160" t="s">
        <v>617</v>
      </c>
      <c r="D169" s="160" t="s">
        <v>814</v>
      </c>
      <c r="E169" s="160" t="s">
        <v>596</v>
      </c>
      <c r="F169" s="159">
        <v>7</v>
      </c>
      <c r="G169" s="159">
        <v>4</v>
      </c>
      <c r="H169" s="159">
        <v>12</v>
      </c>
      <c r="I169" s="159">
        <v>14</v>
      </c>
      <c r="J169" s="159">
        <v>9</v>
      </c>
      <c r="K169" s="159">
        <v>0</v>
      </c>
      <c r="L169" s="159">
        <v>1</v>
      </c>
      <c r="M169" s="159">
        <v>0</v>
      </c>
      <c r="N169" s="159">
        <v>5</v>
      </c>
      <c r="O169" s="159">
        <v>6</v>
      </c>
      <c r="P169" s="161">
        <v>58</v>
      </c>
      <c r="Q169" s="172"/>
      <c r="R169" s="160" t="s">
        <v>1157</v>
      </c>
      <c r="S169" s="172"/>
    </row>
    <row r="170" spans="1:19" ht="15">
      <c r="A170" s="159">
        <v>10</v>
      </c>
      <c r="B170" s="173">
        <v>1120</v>
      </c>
      <c r="C170" s="173" t="s">
        <v>1293</v>
      </c>
      <c r="D170" s="173" t="s">
        <v>741</v>
      </c>
      <c r="E170" s="160" t="s">
        <v>701</v>
      </c>
      <c r="F170" s="159">
        <v>8</v>
      </c>
      <c r="G170" s="159">
        <v>0</v>
      </c>
      <c r="H170" s="159">
        <v>14</v>
      </c>
      <c r="I170" s="159">
        <v>12</v>
      </c>
      <c r="J170" s="159">
        <v>9</v>
      </c>
      <c r="K170" s="159">
        <v>1</v>
      </c>
      <c r="L170" s="159">
        <v>3</v>
      </c>
      <c r="M170" s="159">
        <v>2</v>
      </c>
      <c r="N170" s="159">
        <v>5</v>
      </c>
      <c r="O170" s="159">
        <v>3</v>
      </c>
      <c r="P170" s="161">
        <v>57</v>
      </c>
      <c r="Q170" s="172"/>
      <c r="R170" s="160" t="s">
        <v>1266</v>
      </c>
      <c r="S170" s="172"/>
    </row>
    <row r="171" spans="1:19" ht="15" customHeight="1">
      <c r="A171" s="159">
        <v>10</v>
      </c>
      <c r="B171" s="173">
        <v>1105</v>
      </c>
      <c r="C171" s="173" t="s">
        <v>1294</v>
      </c>
      <c r="D171" s="173" t="s">
        <v>622</v>
      </c>
      <c r="E171" s="160" t="s">
        <v>623</v>
      </c>
      <c r="F171" s="8">
        <v>8</v>
      </c>
      <c r="G171" s="8">
        <v>1</v>
      </c>
      <c r="H171" s="8">
        <v>13</v>
      </c>
      <c r="I171" s="8">
        <v>12</v>
      </c>
      <c r="J171" s="8">
        <v>9</v>
      </c>
      <c r="K171" s="8">
        <v>0</v>
      </c>
      <c r="L171" s="8">
        <v>2</v>
      </c>
      <c r="M171" s="8">
        <v>2</v>
      </c>
      <c r="N171" s="8">
        <v>5</v>
      </c>
      <c r="O171" s="8">
        <v>5</v>
      </c>
      <c r="P171" s="161">
        <v>57</v>
      </c>
      <c r="Q171" s="174"/>
      <c r="R171" s="160" t="s">
        <v>1295</v>
      </c>
      <c r="S171" s="172"/>
    </row>
    <row r="172" spans="1:19" ht="21.75" customHeight="1">
      <c r="A172" s="159">
        <v>11</v>
      </c>
      <c r="B172" s="173">
        <v>1121</v>
      </c>
      <c r="C172" s="160" t="s">
        <v>1296</v>
      </c>
      <c r="D172" s="160" t="s">
        <v>1104</v>
      </c>
      <c r="E172" s="160" t="s">
        <v>619</v>
      </c>
      <c r="F172" s="159">
        <v>6</v>
      </c>
      <c r="G172" s="159">
        <v>1</v>
      </c>
      <c r="H172" s="159">
        <v>16</v>
      </c>
      <c r="I172" s="159">
        <v>13</v>
      </c>
      <c r="J172" s="159">
        <v>4</v>
      </c>
      <c r="K172" s="159">
        <v>0</v>
      </c>
      <c r="L172" s="159">
        <v>2</v>
      </c>
      <c r="M172" s="159">
        <v>3</v>
      </c>
      <c r="N172" s="159">
        <v>6</v>
      </c>
      <c r="O172" s="159">
        <v>4</v>
      </c>
      <c r="P172" s="161">
        <v>55</v>
      </c>
      <c r="Q172" s="172"/>
      <c r="R172" s="160" t="s">
        <v>1078</v>
      </c>
      <c r="S172" s="172"/>
    </row>
    <row r="173" spans="1:19" ht="15">
      <c r="A173" s="159">
        <v>12</v>
      </c>
      <c r="B173" s="173">
        <v>1110</v>
      </c>
      <c r="C173" s="163" t="s">
        <v>1297</v>
      </c>
      <c r="D173" s="163" t="s">
        <v>719</v>
      </c>
      <c r="E173" s="160" t="s">
        <v>716</v>
      </c>
      <c r="F173" s="159">
        <v>8</v>
      </c>
      <c r="G173" s="159">
        <v>2</v>
      </c>
      <c r="H173" s="159">
        <v>15</v>
      </c>
      <c r="I173" s="159">
        <v>9</v>
      </c>
      <c r="J173" s="159">
        <v>8</v>
      </c>
      <c r="K173" s="159">
        <v>0</v>
      </c>
      <c r="L173" s="159">
        <v>2</v>
      </c>
      <c r="M173" s="159">
        <v>3</v>
      </c>
      <c r="N173" s="159">
        <v>6</v>
      </c>
      <c r="O173" s="159">
        <v>1</v>
      </c>
      <c r="P173" s="161">
        <v>54</v>
      </c>
      <c r="Q173" s="172"/>
      <c r="R173" s="160" t="s">
        <v>1298</v>
      </c>
      <c r="S173" s="172"/>
    </row>
    <row r="174" spans="1:19" ht="15">
      <c r="A174" s="159">
        <v>14</v>
      </c>
      <c r="B174" s="173">
        <v>1118</v>
      </c>
      <c r="C174" s="160" t="s">
        <v>1299</v>
      </c>
      <c r="D174" s="160" t="s">
        <v>1150</v>
      </c>
      <c r="E174" s="160" t="s">
        <v>807</v>
      </c>
      <c r="F174" s="159">
        <v>6</v>
      </c>
      <c r="G174" s="159">
        <v>1</v>
      </c>
      <c r="H174" s="159">
        <v>14</v>
      </c>
      <c r="I174" s="159">
        <v>14</v>
      </c>
      <c r="J174" s="159">
        <v>5</v>
      </c>
      <c r="K174" s="159">
        <v>1</v>
      </c>
      <c r="L174" s="159">
        <v>2</v>
      </c>
      <c r="M174" s="159">
        <v>4</v>
      </c>
      <c r="N174" s="159">
        <v>2</v>
      </c>
      <c r="O174" s="159">
        <v>4</v>
      </c>
      <c r="P174" s="161">
        <v>53</v>
      </c>
      <c r="Q174" s="172"/>
      <c r="R174" s="160" t="s">
        <v>1300</v>
      </c>
      <c r="S174" s="172"/>
    </row>
    <row r="175" spans="1:19" ht="15">
      <c r="A175" s="159">
        <v>14</v>
      </c>
      <c r="B175" s="173">
        <v>1117</v>
      </c>
      <c r="C175" s="160" t="s">
        <v>1301</v>
      </c>
      <c r="D175" s="160" t="s">
        <v>1302</v>
      </c>
      <c r="E175" s="160" t="s">
        <v>611</v>
      </c>
      <c r="F175" s="8">
        <v>7</v>
      </c>
      <c r="G175" s="8">
        <v>0</v>
      </c>
      <c r="H175" s="8">
        <v>13</v>
      </c>
      <c r="I175" s="8">
        <v>15</v>
      </c>
      <c r="J175" s="8">
        <v>6</v>
      </c>
      <c r="K175" s="8">
        <v>0</v>
      </c>
      <c r="L175" s="8">
        <v>2</v>
      </c>
      <c r="M175" s="8">
        <v>3</v>
      </c>
      <c r="N175" s="8">
        <v>5</v>
      </c>
      <c r="O175" s="8">
        <v>2</v>
      </c>
      <c r="P175" s="161">
        <v>53</v>
      </c>
      <c r="Q175" s="172"/>
      <c r="R175" s="160" t="s">
        <v>1258</v>
      </c>
      <c r="S175" s="172"/>
    </row>
    <row r="176" spans="1:19" ht="15">
      <c r="A176" s="159">
        <v>16</v>
      </c>
      <c r="B176" s="173">
        <v>1106</v>
      </c>
      <c r="C176" s="160" t="s">
        <v>1303</v>
      </c>
      <c r="D176" s="160" t="s">
        <v>849</v>
      </c>
      <c r="E176" s="160" t="s">
        <v>615</v>
      </c>
      <c r="F176" s="159">
        <v>6</v>
      </c>
      <c r="G176" s="159">
        <v>0</v>
      </c>
      <c r="H176" s="159">
        <v>13</v>
      </c>
      <c r="I176" s="159">
        <v>16</v>
      </c>
      <c r="J176" s="159">
        <v>4</v>
      </c>
      <c r="K176" s="159">
        <v>0</v>
      </c>
      <c r="L176" s="159">
        <v>2</v>
      </c>
      <c r="M176" s="159">
        <v>0</v>
      </c>
      <c r="N176" s="159">
        <v>7</v>
      </c>
      <c r="O176" s="159">
        <v>4</v>
      </c>
      <c r="P176" s="161">
        <v>52</v>
      </c>
      <c r="Q176" s="172"/>
      <c r="R176" s="162" t="s">
        <v>1216</v>
      </c>
      <c r="S176" s="172"/>
    </row>
    <row r="177" spans="1:19" ht="15">
      <c r="A177" s="159">
        <v>16</v>
      </c>
      <c r="B177" s="173">
        <v>1101</v>
      </c>
      <c r="C177" s="160" t="s">
        <v>1304</v>
      </c>
      <c r="D177" s="160" t="s">
        <v>792</v>
      </c>
      <c r="E177" s="160" t="s">
        <v>723</v>
      </c>
      <c r="F177" s="159">
        <v>9</v>
      </c>
      <c r="G177" s="159">
        <v>0</v>
      </c>
      <c r="H177" s="159">
        <v>9</v>
      </c>
      <c r="I177" s="159">
        <v>17</v>
      </c>
      <c r="J177" s="159">
        <v>9</v>
      </c>
      <c r="K177" s="159">
        <v>1</v>
      </c>
      <c r="L177" s="159">
        <v>0</v>
      </c>
      <c r="M177" s="159">
        <v>0</v>
      </c>
      <c r="N177" s="159">
        <v>2</v>
      </c>
      <c r="O177" s="159">
        <v>5</v>
      </c>
      <c r="P177" s="161">
        <v>52</v>
      </c>
      <c r="Q177" s="172"/>
      <c r="R177" s="160" t="s">
        <v>1268</v>
      </c>
      <c r="S177" s="172"/>
    </row>
    <row r="178" spans="1:19" ht="15">
      <c r="A178" s="159">
        <v>18</v>
      </c>
      <c r="B178" s="173">
        <v>1113</v>
      </c>
      <c r="C178" s="160" t="s">
        <v>1305</v>
      </c>
      <c r="D178" s="160" t="s">
        <v>1230</v>
      </c>
      <c r="E178" s="160" t="s">
        <v>730</v>
      </c>
      <c r="F178" s="159">
        <v>6</v>
      </c>
      <c r="G178" s="159">
        <v>4</v>
      </c>
      <c r="H178" s="159">
        <v>8</v>
      </c>
      <c r="I178" s="159">
        <v>8</v>
      </c>
      <c r="J178" s="159">
        <v>5</v>
      </c>
      <c r="K178" s="159">
        <v>0</v>
      </c>
      <c r="L178" s="159">
        <v>4</v>
      </c>
      <c r="M178" s="159">
        <v>5</v>
      </c>
      <c r="N178" s="159">
        <v>7</v>
      </c>
      <c r="O178" s="159">
        <v>4</v>
      </c>
      <c r="P178" s="161">
        <v>51</v>
      </c>
      <c r="Q178" s="172"/>
      <c r="R178" s="160" t="s">
        <v>1155</v>
      </c>
      <c r="S178" s="172"/>
    </row>
    <row r="179" spans="1:19" ht="15.75" customHeight="1">
      <c r="A179" s="159">
        <v>18</v>
      </c>
      <c r="B179" s="173">
        <v>1107</v>
      </c>
      <c r="C179" s="160" t="s">
        <v>1306</v>
      </c>
      <c r="D179" s="160" t="s">
        <v>871</v>
      </c>
      <c r="E179" s="162" t="s">
        <v>698</v>
      </c>
      <c r="F179" s="159">
        <v>5</v>
      </c>
      <c r="G179" s="159">
        <v>1</v>
      </c>
      <c r="H179" s="159">
        <v>16</v>
      </c>
      <c r="I179" s="159">
        <v>16</v>
      </c>
      <c r="J179" s="159">
        <v>2</v>
      </c>
      <c r="K179" s="159">
        <v>0</v>
      </c>
      <c r="L179" s="159">
        <v>0</v>
      </c>
      <c r="M179" s="159">
        <v>0</v>
      </c>
      <c r="N179" s="159">
        <v>7</v>
      </c>
      <c r="O179" s="159">
        <v>4</v>
      </c>
      <c r="P179" s="161">
        <v>51</v>
      </c>
      <c r="Q179" s="172"/>
      <c r="R179" s="160" t="s">
        <v>1233</v>
      </c>
      <c r="S179" s="172"/>
    </row>
    <row r="180" spans="1:19" ht="18.75" customHeight="1">
      <c r="A180" s="159">
        <v>19</v>
      </c>
      <c r="B180" s="173">
        <v>1116</v>
      </c>
      <c r="C180" s="160" t="s">
        <v>1307</v>
      </c>
      <c r="D180" s="160" t="s">
        <v>715</v>
      </c>
      <c r="E180" s="160" t="s">
        <v>720</v>
      </c>
      <c r="F180" s="159">
        <v>5</v>
      </c>
      <c r="G180" s="159">
        <v>0</v>
      </c>
      <c r="H180" s="159">
        <v>14</v>
      </c>
      <c r="I180" s="159">
        <v>14</v>
      </c>
      <c r="J180" s="159">
        <v>9</v>
      </c>
      <c r="K180" s="159">
        <v>1</v>
      </c>
      <c r="L180" s="159">
        <v>2</v>
      </c>
      <c r="M180" s="159">
        <v>2</v>
      </c>
      <c r="N180" s="159">
        <v>0</v>
      </c>
      <c r="O180" s="159">
        <v>0</v>
      </c>
      <c r="P180" s="161">
        <v>47</v>
      </c>
      <c r="Q180" s="172"/>
      <c r="R180" s="160" t="s">
        <v>1207</v>
      </c>
      <c r="S180" s="172"/>
    </row>
    <row r="181" spans="1:19" ht="15">
      <c r="A181" s="159">
        <v>20</v>
      </c>
      <c r="B181" s="173">
        <v>1104</v>
      </c>
      <c r="C181" s="160" t="s">
        <v>1308</v>
      </c>
      <c r="D181" s="160" t="s">
        <v>622</v>
      </c>
      <c r="E181" s="160" t="s">
        <v>600</v>
      </c>
      <c r="F181" s="159">
        <v>6</v>
      </c>
      <c r="G181" s="159">
        <v>1</v>
      </c>
      <c r="H181" s="159">
        <v>14</v>
      </c>
      <c r="I181" s="159">
        <v>12</v>
      </c>
      <c r="J181" s="159">
        <v>0</v>
      </c>
      <c r="K181" s="159">
        <v>0</v>
      </c>
      <c r="L181" s="159">
        <v>2</v>
      </c>
      <c r="M181" s="159">
        <v>4</v>
      </c>
      <c r="N181" s="159">
        <v>5</v>
      </c>
      <c r="O181" s="159">
        <v>0</v>
      </c>
      <c r="P181" s="161">
        <v>44</v>
      </c>
      <c r="Q181" s="172"/>
      <c r="R181" s="173" t="s">
        <v>1264</v>
      </c>
      <c r="S181" s="172"/>
    </row>
    <row r="182" spans="1:19" ht="15">
      <c r="A182" s="159">
        <v>21</v>
      </c>
      <c r="B182" s="173">
        <v>1111</v>
      </c>
      <c r="C182" s="160" t="s">
        <v>1309</v>
      </c>
      <c r="D182" s="160" t="s">
        <v>719</v>
      </c>
      <c r="E182" s="160" t="s">
        <v>607</v>
      </c>
      <c r="F182" s="781" t="s">
        <v>990</v>
      </c>
      <c r="G182" s="777"/>
      <c r="H182" s="777"/>
      <c r="I182" s="777"/>
      <c r="J182" s="777"/>
      <c r="K182" s="777"/>
      <c r="L182" s="777"/>
      <c r="M182" s="777"/>
      <c r="N182" s="777"/>
      <c r="O182" s="777"/>
      <c r="P182" s="778"/>
      <c r="Q182" s="172"/>
      <c r="R182" s="160" t="s">
        <v>1219</v>
      </c>
      <c r="S182" s="172"/>
    </row>
  </sheetData>
  <mergeCells count="64">
    <mergeCell ref="Q159:Q161"/>
    <mergeCell ref="R159:R161"/>
    <mergeCell ref="S159:S161"/>
    <mergeCell ref="F182:P182"/>
    <mergeCell ref="F153:P153"/>
    <mergeCell ref="F154:P154"/>
    <mergeCell ref="A157:S157"/>
    <mergeCell ref="A159:A161"/>
    <mergeCell ref="B159:B161"/>
    <mergeCell ref="C159:C161"/>
    <mergeCell ref="D159:D161"/>
    <mergeCell ref="E159:E161"/>
    <mergeCell ref="F159:O159"/>
    <mergeCell ref="P159:P160"/>
    <mergeCell ref="Q131:Q133"/>
    <mergeCell ref="R131:R133"/>
    <mergeCell ref="S131:S133"/>
    <mergeCell ref="F152:P152"/>
    <mergeCell ref="R95:R97"/>
    <mergeCell ref="S95:S97"/>
    <mergeCell ref="A129:S129"/>
    <mergeCell ref="A131:A133"/>
    <mergeCell ref="B131:B133"/>
    <mergeCell ref="C131:C133"/>
    <mergeCell ref="D131:D133"/>
    <mergeCell ref="E131:E133"/>
    <mergeCell ref="F131:O131"/>
    <mergeCell ref="P131:P132"/>
    <mergeCell ref="S56:S58"/>
    <mergeCell ref="A93:S93"/>
    <mergeCell ref="A95:A97"/>
    <mergeCell ref="B95:B97"/>
    <mergeCell ref="C95:C97"/>
    <mergeCell ref="D95:D97"/>
    <mergeCell ref="E95:E97"/>
    <mergeCell ref="F95:O95"/>
    <mergeCell ref="P95:P96"/>
    <mergeCell ref="Q95:Q97"/>
    <mergeCell ref="A54:S54"/>
    <mergeCell ref="A56:A58"/>
    <mergeCell ref="B56:B58"/>
    <mergeCell ref="C56:C58"/>
    <mergeCell ref="D56:D58"/>
    <mergeCell ref="E56:E58"/>
    <mergeCell ref="F56:O56"/>
    <mergeCell ref="P56:P57"/>
    <mergeCell ref="Q56:Q58"/>
    <mergeCell ref="R56:R58"/>
    <mergeCell ref="R24:R26"/>
    <mergeCell ref="S24:S26"/>
    <mergeCell ref="F50:P50"/>
    <mergeCell ref="F51:P51"/>
    <mergeCell ref="E24:E26"/>
    <mergeCell ref="F24:O24"/>
    <mergeCell ref="P24:P25"/>
    <mergeCell ref="Q24:Q26"/>
    <mergeCell ref="A24:A26"/>
    <mergeCell ref="B24:B26"/>
    <mergeCell ref="C24:C26"/>
    <mergeCell ref="D24:D26"/>
    <mergeCell ref="A1:S1"/>
    <mergeCell ref="A2:S2"/>
    <mergeCell ref="A3:R10"/>
    <mergeCell ref="A22:S22"/>
  </mergeCells>
  <printOptions/>
  <pageMargins left="0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60"/>
  </sheetPr>
  <dimension ref="A1:AI136"/>
  <sheetViews>
    <sheetView workbookViewId="0" topLeftCell="A1">
      <selection activeCell="C13" sqref="C13"/>
    </sheetView>
  </sheetViews>
  <sheetFormatPr defaultColWidth="9.00390625" defaultRowHeight="12.75"/>
  <cols>
    <col min="1" max="1" width="6.875" style="0" customWidth="1"/>
    <col min="2" max="2" width="7.00390625" style="0" customWidth="1"/>
    <col min="3" max="3" width="13.375" style="0" customWidth="1"/>
    <col min="4" max="4" width="11.75390625" style="0" customWidth="1"/>
    <col min="5" max="5" width="21.75390625" style="0" customWidth="1"/>
    <col min="6" max="6" width="15.625" style="0" customWidth="1"/>
    <col min="8" max="8" width="7.875" style="0" customWidth="1"/>
    <col min="11" max="11" width="10.125" style="0" customWidth="1"/>
  </cols>
  <sheetData>
    <row r="1" spans="1:35" ht="12.75">
      <c r="A1" s="898"/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</row>
    <row r="2" spans="1:35" ht="12.75">
      <c r="A2" s="723" t="s">
        <v>93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</row>
    <row r="3" spans="1:35" ht="12.75">
      <c r="A3" s="723" t="s">
        <v>92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</row>
    <row r="5" spans="1:16" ht="14.25" customHeight="1">
      <c r="A5" s="899" t="s">
        <v>685</v>
      </c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765"/>
      <c r="N5" s="765"/>
      <c r="O5" s="765"/>
      <c r="P5" s="765"/>
    </row>
    <row r="6" spans="1:16" ht="14.25">
      <c r="A6" s="146" t="s">
        <v>1050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ht="14.25">
      <c r="A7" s="146" t="s">
        <v>1054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14.25">
      <c r="A8" s="146" t="s">
        <v>1055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ht="14.25">
      <c r="A9" s="146" t="s">
        <v>1056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ht="14.25">
      <c r="A10" s="146" t="s">
        <v>1415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</row>
    <row r="19" spans="1:12" ht="12.75">
      <c r="A19" s="894" t="s">
        <v>631</v>
      </c>
      <c r="B19" s="894"/>
      <c r="C19" s="894"/>
      <c r="D19" s="894"/>
      <c r="E19" s="894"/>
      <c r="F19" s="894"/>
      <c r="G19" s="894"/>
      <c r="H19" s="894"/>
      <c r="I19" s="894"/>
      <c r="J19" s="894"/>
      <c r="K19" s="894"/>
      <c r="L19" s="894"/>
    </row>
    <row r="20" ht="12.75">
      <c r="A20" t="s">
        <v>322</v>
      </c>
    </row>
    <row r="21" spans="1:12" ht="85.5">
      <c r="A21" s="2" t="s">
        <v>979</v>
      </c>
      <c r="B21" s="8" t="s">
        <v>632</v>
      </c>
      <c r="C21" s="8" t="s">
        <v>1441</v>
      </c>
      <c r="D21" s="8" t="s">
        <v>1442</v>
      </c>
      <c r="E21" s="724" t="s">
        <v>588</v>
      </c>
      <c r="F21" s="724" t="s">
        <v>1445</v>
      </c>
      <c r="G21" s="724" t="s">
        <v>1318</v>
      </c>
      <c r="H21" s="724" t="s">
        <v>1443</v>
      </c>
      <c r="I21" s="724" t="s">
        <v>1042</v>
      </c>
      <c r="J21" s="724"/>
      <c r="K21" s="724" t="s">
        <v>1317</v>
      </c>
      <c r="L21" s="724" t="s">
        <v>985</v>
      </c>
    </row>
    <row r="22" spans="1:12" ht="14.25">
      <c r="A22" s="2"/>
      <c r="B22" s="8"/>
      <c r="C22" s="8"/>
      <c r="D22" s="8"/>
      <c r="E22" s="724"/>
      <c r="F22" s="724"/>
      <c r="G22" s="724"/>
      <c r="H22" s="724">
        <v>40</v>
      </c>
      <c r="I22" s="724">
        <v>60</v>
      </c>
      <c r="J22" s="724"/>
      <c r="K22" s="724">
        <f aca="true" t="shared" si="0" ref="K22:K29">SUM(H22:I22)</f>
        <v>100</v>
      </c>
      <c r="L22" s="724"/>
    </row>
    <row r="23" spans="1:12" ht="25.5">
      <c r="A23" s="1">
        <v>1</v>
      </c>
      <c r="B23" s="8">
        <v>702</v>
      </c>
      <c r="C23" s="724" t="s">
        <v>1086</v>
      </c>
      <c r="D23" s="724" t="s">
        <v>622</v>
      </c>
      <c r="E23" s="724" t="s">
        <v>611</v>
      </c>
      <c r="F23" s="724" t="s">
        <v>1258</v>
      </c>
      <c r="G23" s="724"/>
      <c r="H23" s="724">
        <v>34</v>
      </c>
      <c r="I23" s="724">
        <v>33</v>
      </c>
      <c r="J23" s="724"/>
      <c r="K23" s="724">
        <f t="shared" si="0"/>
        <v>67</v>
      </c>
      <c r="L23" s="9" t="s">
        <v>633</v>
      </c>
    </row>
    <row r="24" spans="1:12" ht="14.25">
      <c r="A24" s="1">
        <v>2</v>
      </c>
      <c r="B24" s="8">
        <v>703</v>
      </c>
      <c r="C24" s="8" t="s">
        <v>1629</v>
      </c>
      <c r="D24" s="8" t="s">
        <v>886</v>
      </c>
      <c r="E24" s="8" t="s">
        <v>615</v>
      </c>
      <c r="F24" s="8" t="s">
        <v>634</v>
      </c>
      <c r="G24" s="8"/>
      <c r="H24" s="8">
        <v>34</v>
      </c>
      <c r="I24" s="8">
        <v>32</v>
      </c>
      <c r="J24" s="8"/>
      <c r="K24" s="724">
        <f t="shared" si="0"/>
        <v>66</v>
      </c>
      <c r="L24" s="24" t="s">
        <v>989</v>
      </c>
    </row>
    <row r="25" spans="1:12" ht="14.25">
      <c r="A25" s="1">
        <v>3</v>
      </c>
      <c r="B25" s="8">
        <v>704</v>
      </c>
      <c r="C25" s="725" t="s">
        <v>635</v>
      </c>
      <c r="D25" s="725" t="s">
        <v>901</v>
      </c>
      <c r="E25" s="8" t="s">
        <v>619</v>
      </c>
      <c r="F25" s="725" t="s">
        <v>636</v>
      </c>
      <c r="G25" s="725"/>
      <c r="H25" s="725">
        <v>28</v>
      </c>
      <c r="I25" s="725">
        <v>33</v>
      </c>
      <c r="J25" s="725"/>
      <c r="K25" s="724">
        <f t="shared" si="0"/>
        <v>61</v>
      </c>
      <c r="L25" s="725"/>
    </row>
    <row r="26" spans="1:12" ht="14.25">
      <c r="A26" s="1">
        <v>4</v>
      </c>
      <c r="B26" s="8">
        <v>705</v>
      </c>
      <c r="C26" s="8" t="s">
        <v>1682</v>
      </c>
      <c r="D26" s="8" t="s">
        <v>874</v>
      </c>
      <c r="E26" s="8" t="s">
        <v>723</v>
      </c>
      <c r="F26" s="8" t="s">
        <v>1455</v>
      </c>
      <c r="G26" s="8"/>
      <c r="H26" s="8">
        <v>32</v>
      </c>
      <c r="I26" s="8">
        <v>29</v>
      </c>
      <c r="J26" s="8"/>
      <c r="K26" s="724">
        <f t="shared" si="0"/>
        <v>61</v>
      </c>
      <c r="L26" s="8"/>
    </row>
    <row r="27" spans="1:12" ht="14.25">
      <c r="A27" s="1">
        <v>5</v>
      </c>
      <c r="B27" s="8">
        <v>707</v>
      </c>
      <c r="C27" s="8" t="s">
        <v>637</v>
      </c>
      <c r="D27" s="8" t="s">
        <v>877</v>
      </c>
      <c r="E27" s="8" t="s">
        <v>726</v>
      </c>
      <c r="F27" s="8" t="s">
        <v>1853</v>
      </c>
      <c r="G27" s="8"/>
      <c r="H27" s="8">
        <v>36</v>
      </c>
      <c r="I27" s="8">
        <v>24</v>
      </c>
      <c r="J27" s="8"/>
      <c r="K27" s="724">
        <f t="shared" si="0"/>
        <v>60</v>
      </c>
      <c r="L27" s="8"/>
    </row>
    <row r="28" spans="1:12" ht="14.25">
      <c r="A28" s="1">
        <v>6</v>
      </c>
      <c r="B28" s="726">
        <v>709</v>
      </c>
      <c r="C28" s="2" t="s">
        <v>898</v>
      </c>
      <c r="D28" s="2" t="s">
        <v>852</v>
      </c>
      <c r="E28" s="2" t="s">
        <v>607</v>
      </c>
      <c r="F28" s="2"/>
      <c r="G28" s="2"/>
      <c r="H28" s="726">
        <v>32</v>
      </c>
      <c r="I28" s="726">
        <v>19</v>
      </c>
      <c r="J28" s="726"/>
      <c r="K28" s="727">
        <f t="shared" si="0"/>
        <v>51</v>
      </c>
      <c r="L28" s="2"/>
    </row>
    <row r="29" spans="1:12" ht="14.25">
      <c r="A29" s="1">
        <v>7</v>
      </c>
      <c r="B29" s="8">
        <v>706</v>
      </c>
      <c r="C29" s="8" t="s">
        <v>638</v>
      </c>
      <c r="D29" s="8" t="s">
        <v>618</v>
      </c>
      <c r="E29" s="8" t="s">
        <v>701</v>
      </c>
      <c r="F29" s="8" t="s">
        <v>1096</v>
      </c>
      <c r="G29" s="8"/>
      <c r="H29" s="8">
        <v>22</v>
      </c>
      <c r="I29" s="8">
        <v>18</v>
      </c>
      <c r="J29" s="8"/>
      <c r="K29" s="724">
        <f t="shared" si="0"/>
        <v>40</v>
      </c>
      <c r="L29" s="8"/>
    </row>
    <row r="30" spans="1:12" ht="14.25">
      <c r="A30" s="1">
        <v>8</v>
      </c>
      <c r="B30" s="8">
        <v>701</v>
      </c>
      <c r="C30" s="8" t="s">
        <v>888</v>
      </c>
      <c r="D30" s="8" t="s">
        <v>1177</v>
      </c>
      <c r="E30" s="8" t="s">
        <v>600</v>
      </c>
      <c r="F30" s="8" t="s">
        <v>639</v>
      </c>
      <c r="G30" s="8"/>
      <c r="H30" s="895" t="s">
        <v>990</v>
      </c>
      <c r="I30" s="896"/>
      <c r="J30" s="896"/>
      <c r="K30" s="897"/>
      <c r="L30" s="8"/>
    </row>
    <row r="31" spans="1:12" ht="14.25">
      <c r="A31" s="1">
        <v>9</v>
      </c>
      <c r="B31" s="8">
        <v>708</v>
      </c>
      <c r="C31" s="8" t="s">
        <v>640</v>
      </c>
      <c r="D31" s="8" t="s">
        <v>868</v>
      </c>
      <c r="E31" s="8" t="s">
        <v>1194</v>
      </c>
      <c r="F31" s="8" t="s">
        <v>641</v>
      </c>
      <c r="G31" s="8"/>
      <c r="H31" s="895" t="s">
        <v>990</v>
      </c>
      <c r="I31" s="896"/>
      <c r="J31" s="896"/>
      <c r="K31" s="897"/>
      <c r="L31" s="8"/>
    </row>
    <row r="32" spans="1:12" ht="14.25">
      <c r="A32" s="100"/>
      <c r="C32" s="728"/>
      <c r="D32" s="728"/>
      <c r="E32" s="728"/>
      <c r="F32" s="728"/>
      <c r="G32" s="728"/>
      <c r="H32" s="729"/>
      <c r="I32" s="729"/>
      <c r="J32" s="729"/>
      <c r="K32" s="729"/>
      <c r="L32" s="728"/>
    </row>
    <row r="33" spans="1:12" ht="14.25">
      <c r="A33" s="100"/>
      <c r="B33" s="728"/>
      <c r="C33" s="728"/>
      <c r="D33" s="728"/>
      <c r="E33" s="728"/>
      <c r="F33" s="728"/>
      <c r="G33" s="728"/>
      <c r="H33" s="729"/>
      <c r="I33" s="729"/>
      <c r="J33" s="729"/>
      <c r="K33" s="729"/>
      <c r="L33" s="728"/>
    </row>
    <row r="34" spans="1:12" ht="14.25">
      <c r="A34" s="100"/>
      <c r="B34" s="728"/>
      <c r="C34" s="728"/>
      <c r="D34" s="728"/>
      <c r="E34" s="728"/>
      <c r="F34" s="728"/>
      <c r="G34" s="728"/>
      <c r="H34" s="729"/>
      <c r="I34" s="729"/>
      <c r="J34" s="729"/>
      <c r="K34" s="729"/>
      <c r="L34" s="728"/>
    </row>
    <row r="35" spans="1:12" ht="14.25">
      <c r="A35" s="100"/>
      <c r="B35" s="728"/>
      <c r="C35" s="728"/>
      <c r="D35" s="728"/>
      <c r="E35" s="728"/>
      <c r="F35" s="728"/>
      <c r="G35" s="728"/>
      <c r="H35" s="729"/>
      <c r="I35" s="729"/>
      <c r="J35" s="729"/>
      <c r="K35" s="729"/>
      <c r="L35" s="728"/>
    </row>
    <row r="36" spans="1:12" ht="14.25">
      <c r="A36" s="100"/>
      <c r="B36" s="728"/>
      <c r="C36" s="728"/>
      <c r="D36" s="728"/>
      <c r="E36" s="728"/>
      <c r="F36" s="728"/>
      <c r="G36" s="728"/>
      <c r="H36" s="729"/>
      <c r="I36" s="729"/>
      <c r="J36" s="729"/>
      <c r="K36" s="729"/>
      <c r="L36" s="728"/>
    </row>
    <row r="37" spans="1:12" ht="14.25">
      <c r="A37" s="100"/>
      <c r="B37" s="728"/>
      <c r="C37" s="728"/>
      <c r="D37" s="728"/>
      <c r="E37" s="728"/>
      <c r="F37" s="728"/>
      <c r="G37" s="728"/>
      <c r="H37" s="729"/>
      <c r="I37" s="729"/>
      <c r="J37" s="729"/>
      <c r="K37" s="729"/>
      <c r="L37" s="728"/>
    </row>
    <row r="40" ht="12.75">
      <c r="A40" t="s">
        <v>446</v>
      </c>
    </row>
    <row r="42" spans="2:12" ht="85.5">
      <c r="B42" s="8" t="s">
        <v>632</v>
      </c>
      <c r="C42" s="8" t="s">
        <v>1441</v>
      </c>
      <c r="D42" s="8" t="s">
        <v>1442</v>
      </c>
      <c r="E42" s="730" t="s">
        <v>588</v>
      </c>
      <c r="F42" s="724" t="s">
        <v>1445</v>
      </c>
      <c r="G42" s="724" t="s">
        <v>1318</v>
      </c>
      <c r="H42" s="724" t="s">
        <v>1443</v>
      </c>
      <c r="I42" s="724" t="s">
        <v>1042</v>
      </c>
      <c r="J42" s="724"/>
      <c r="K42" s="724" t="s">
        <v>642</v>
      </c>
      <c r="L42" s="724" t="s">
        <v>985</v>
      </c>
    </row>
    <row r="43" spans="3:12" ht="12.75">
      <c r="C43" s="2"/>
      <c r="D43" s="2"/>
      <c r="E43" s="2"/>
      <c r="F43" s="2"/>
      <c r="G43" s="668"/>
      <c r="H43" s="668">
        <v>40</v>
      </c>
      <c r="I43" s="668">
        <v>60</v>
      </c>
      <c r="J43" s="668"/>
      <c r="K43" s="2">
        <f aca="true" t="shared" si="1" ref="K43:K58">SUM(H43:J43)</f>
        <v>100</v>
      </c>
      <c r="L43" s="668"/>
    </row>
    <row r="44" spans="1:12" ht="14.25">
      <c r="A44" s="1">
        <v>1</v>
      </c>
      <c r="B44" s="726">
        <v>815</v>
      </c>
      <c r="C44" s="726" t="s">
        <v>643</v>
      </c>
      <c r="D44" s="726" t="s">
        <v>1117</v>
      </c>
      <c r="E44" s="726" t="s">
        <v>607</v>
      </c>
      <c r="F44" s="2"/>
      <c r="G44" s="2"/>
      <c r="H44" s="726">
        <v>34</v>
      </c>
      <c r="I44" s="726">
        <v>26</v>
      </c>
      <c r="J44" s="2"/>
      <c r="K44" s="11">
        <f t="shared" si="1"/>
        <v>60</v>
      </c>
      <c r="L44" s="2" t="s">
        <v>988</v>
      </c>
    </row>
    <row r="45" spans="1:12" ht="14.25">
      <c r="A45" s="1">
        <v>2</v>
      </c>
      <c r="B45" s="8">
        <v>810</v>
      </c>
      <c r="C45" s="8" t="s">
        <v>625</v>
      </c>
      <c r="D45" s="8" t="s">
        <v>610</v>
      </c>
      <c r="E45" s="8" t="s">
        <v>626</v>
      </c>
      <c r="F45" s="8" t="s">
        <v>644</v>
      </c>
      <c r="G45" s="8"/>
      <c r="H45" s="8">
        <v>32</v>
      </c>
      <c r="I45" s="8">
        <v>26</v>
      </c>
      <c r="J45" s="8"/>
      <c r="K45" s="2">
        <f t="shared" si="1"/>
        <v>58</v>
      </c>
      <c r="L45" t="s">
        <v>989</v>
      </c>
    </row>
    <row r="46" spans="1:12" ht="14.25">
      <c r="A46" s="1">
        <v>3</v>
      </c>
      <c r="B46" s="8">
        <v>808</v>
      </c>
      <c r="C46" s="725" t="s">
        <v>617</v>
      </c>
      <c r="D46" s="725" t="s">
        <v>618</v>
      </c>
      <c r="E46" s="8" t="s">
        <v>619</v>
      </c>
      <c r="F46" s="725" t="s">
        <v>636</v>
      </c>
      <c r="G46" s="725"/>
      <c r="H46" s="725">
        <v>30</v>
      </c>
      <c r="I46" s="725">
        <v>25</v>
      </c>
      <c r="J46" s="725"/>
      <c r="K46" s="2">
        <f t="shared" si="1"/>
        <v>55</v>
      </c>
      <c r="L46" t="s">
        <v>989</v>
      </c>
    </row>
    <row r="47" spans="1:12" ht="14.25">
      <c r="A47" s="1">
        <v>4</v>
      </c>
      <c r="B47" s="8">
        <v>814</v>
      </c>
      <c r="C47" s="8" t="s">
        <v>1729</v>
      </c>
      <c r="D47" s="8" t="s">
        <v>886</v>
      </c>
      <c r="E47" s="8" t="s">
        <v>1235</v>
      </c>
      <c r="F47" s="8" t="s">
        <v>529</v>
      </c>
      <c r="G47" s="8"/>
      <c r="H47" s="8">
        <v>28</v>
      </c>
      <c r="I47" s="8">
        <v>26</v>
      </c>
      <c r="J47" s="8"/>
      <c r="K47" s="2">
        <f t="shared" si="1"/>
        <v>54</v>
      </c>
      <c r="L47" t="s">
        <v>989</v>
      </c>
    </row>
    <row r="48" spans="1:12" ht="14.25">
      <c r="A48" s="1">
        <v>5</v>
      </c>
      <c r="B48" s="8">
        <v>803</v>
      </c>
      <c r="C48" s="8" t="s">
        <v>450</v>
      </c>
      <c r="D48" s="8" t="s">
        <v>886</v>
      </c>
      <c r="E48" s="8" t="s">
        <v>596</v>
      </c>
      <c r="F48" s="8" t="s">
        <v>645</v>
      </c>
      <c r="G48" s="8"/>
      <c r="H48" s="8">
        <v>30</v>
      </c>
      <c r="I48" s="8">
        <v>22</v>
      </c>
      <c r="J48" s="8"/>
      <c r="K48" s="2">
        <f t="shared" si="1"/>
        <v>52</v>
      </c>
      <c r="L48" s="8"/>
    </row>
    <row r="49" spans="1:12" ht="28.5">
      <c r="A49" s="1">
        <v>6</v>
      </c>
      <c r="B49" s="8">
        <v>805</v>
      </c>
      <c r="C49" s="731" t="s">
        <v>851</v>
      </c>
      <c r="D49" s="731" t="s">
        <v>852</v>
      </c>
      <c r="E49" s="732" t="s">
        <v>603</v>
      </c>
      <c r="F49" s="732" t="s">
        <v>646</v>
      </c>
      <c r="G49" s="732"/>
      <c r="H49" s="732">
        <v>24</v>
      </c>
      <c r="I49" s="732">
        <v>28</v>
      </c>
      <c r="J49" s="732"/>
      <c r="K49" s="2">
        <f t="shared" si="1"/>
        <v>52</v>
      </c>
      <c r="L49" s="732"/>
    </row>
    <row r="50" spans="1:12" ht="14.25">
      <c r="A50" s="1">
        <v>7</v>
      </c>
      <c r="B50" s="8">
        <v>812</v>
      </c>
      <c r="C50" s="8" t="s">
        <v>383</v>
      </c>
      <c r="D50" s="8" t="s">
        <v>1117</v>
      </c>
      <c r="E50" s="8" t="s">
        <v>726</v>
      </c>
      <c r="F50" s="8" t="s">
        <v>1853</v>
      </c>
      <c r="G50" s="8"/>
      <c r="H50" s="8">
        <v>30</v>
      </c>
      <c r="I50" s="8">
        <v>22</v>
      </c>
      <c r="J50" s="8"/>
      <c r="K50" s="2">
        <f t="shared" si="1"/>
        <v>52</v>
      </c>
      <c r="L50" s="8"/>
    </row>
    <row r="51" spans="1:12" ht="14.25">
      <c r="A51" s="1">
        <v>8</v>
      </c>
      <c r="B51" s="8">
        <v>801</v>
      </c>
      <c r="C51" s="8" t="s">
        <v>1196</v>
      </c>
      <c r="D51" s="8" t="s">
        <v>852</v>
      </c>
      <c r="E51" s="8" t="s">
        <v>1122</v>
      </c>
      <c r="F51" s="8" t="s">
        <v>19</v>
      </c>
      <c r="G51" s="8"/>
      <c r="H51" s="8">
        <v>28</v>
      </c>
      <c r="I51" s="8">
        <v>22</v>
      </c>
      <c r="J51" s="8"/>
      <c r="K51" s="2">
        <f t="shared" si="1"/>
        <v>50</v>
      </c>
      <c r="L51" s="8"/>
    </row>
    <row r="52" spans="1:12" ht="14.25">
      <c r="A52" s="1">
        <v>9</v>
      </c>
      <c r="B52" s="8">
        <v>813</v>
      </c>
      <c r="C52" s="8" t="s">
        <v>647</v>
      </c>
      <c r="D52" s="8" t="s">
        <v>871</v>
      </c>
      <c r="E52" s="8" t="s">
        <v>730</v>
      </c>
      <c r="F52" s="8" t="s">
        <v>648</v>
      </c>
      <c r="G52" s="8"/>
      <c r="H52" s="8">
        <v>26</v>
      </c>
      <c r="I52" s="8">
        <v>24</v>
      </c>
      <c r="J52" s="8"/>
      <c r="K52" s="2">
        <f t="shared" si="1"/>
        <v>50</v>
      </c>
      <c r="L52" s="8"/>
    </row>
    <row r="53" spans="1:12" ht="14.25">
      <c r="A53" s="1">
        <v>10</v>
      </c>
      <c r="B53" s="8">
        <v>804</v>
      </c>
      <c r="C53" s="8" t="s">
        <v>649</v>
      </c>
      <c r="D53" s="8" t="s">
        <v>874</v>
      </c>
      <c r="E53" s="8" t="s">
        <v>600</v>
      </c>
      <c r="F53" s="8" t="s">
        <v>639</v>
      </c>
      <c r="G53" s="8"/>
      <c r="H53" s="8">
        <v>30</v>
      </c>
      <c r="I53" s="8">
        <v>19</v>
      </c>
      <c r="J53" s="8"/>
      <c r="K53" s="2">
        <f t="shared" si="1"/>
        <v>49</v>
      </c>
      <c r="L53" s="8"/>
    </row>
    <row r="54" spans="1:12" ht="18" customHeight="1">
      <c r="A54" s="743">
        <v>11</v>
      </c>
      <c r="B54" s="29">
        <v>807</v>
      </c>
      <c r="C54" s="46" t="s">
        <v>650</v>
      </c>
      <c r="D54" s="46" t="s">
        <v>1165</v>
      </c>
      <c r="E54" s="46" t="s">
        <v>611</v>
      </c>
      <c r="F54" s="46" t="s">
        <v>487</v>
      </c>
      <c r="G54" s="46"/>
      <c r="H54" s="46">
        <v>28</v>
      </c>
      <c r="I54" s="46">
        <v>19</v>
      </c>
      <c r="J54" s="46"/>
      <c r="K54" s="29">
        <f t="shared" si="1"/>
        <v>47</v>
      </c>
      <c r="L54" s="724"/>
    </row>
    <row r="55" spans="1:12" ht="14.25">
      <c r="A55" s="1">
        <v>12</v>
      </c>
      <c r="B55" s="8">
        <v>809</v>
      </c>
      <c r="C55" s="8" t="s">
        <v>651</v>
      </c>
      <c r="D55" s="8" t="s">
        <v>886</v>
      </c>
      <c r="E55" s="8" t="s">
        <v>723</v>
      </c>
      <c r="F55" s="8" t="s">
        <v>1455</v>
      </c>
      <c r="G55" s="8" t="s">
        <v>1594</v>
      </c>
      <c r="H55" s="8">
        <v>28</v>
      </c>
      <c r="I55" s="8">
        <v>19</v>
      </c>
      <c r="J55" s="8"/>
      <c r="K55" s="2">
        <f t="shared" si="1"/>
        <v>47</v>
      </c>
      <c r="L55" s="8"/>
    </row>
    <row r="56" spans="1:12" ht="14.25">
      <c r="A56" s="1">
        <v>13</v>
      </c>
      <c r="B56" s="8">
        <v>806</v>
      </c>
      <c r="C56" s="8" t="s">
        <v>1180</v>
      </c>
      <c r="D56" s="8" t="s">
        <v>874</v>
      </c>
      <c r="E56" s="8" t="s">
        <v>796</v>
      </c>
      <c r="F56" s="8" t="s">
        <v>652</v>
      </c>
      <c r="G56" s="8"/>
      <c r="H56" s="8">
        <v>26</v>
      </c>
      <c r="I56" s="8">
        <v>20</v>
      </c>
      <c r="J56" s="8"/>
      <c r="K56" s="2">
        <f t="shared" si="1"/>
        <v>46</v>
      </c>
      <c r="L56" s="8"/>
    </row>
    <row r="57" spans="1:12" ht="14.25">
      <c r="A57" s="1">
        <v>14</v>
      </c>
      <c r="B57" s="8">
        <v>811</v>
      </c>
      <c r="C57" s="8" t="s">
        <v>1725</v>
      </c>
      <c r="D57" s="8" t="s">
        <v>1726</v>
      </c>
      <c r="E57" s="8" t="s">
        <v>701</v>
      </c>
      <c r="F57" s="8" t="s">
        <v>653</v>
      </c>
      <c r="G57" s="8"/>
      <c r="H57" s="8">
        <v>24</v>
      </c>
      <c r="I57" s="8">
        <v>18</v>
      </c>
      <c r="J57" s="8"/>
      <c r="K57" s="2">
        <f t="shared" si="1"/>
        <v>42</v>
      </c>
      <c r="L57" s="8"/>
    </row>
    <row r="58" spans="1:12" ht="14.25">
      <c r="A58" s="1"/>
      <c r="B58" s="8">
        <v>802</v>
      </c>
      <c r="C58" s="8" t="s">
        <v>654</v>
      </c>
      <c r="D58" s="8" t="s">
        <v>655</v>
      </c>
      <c r="E58" s="8" t="s">
        <v>592</v>
      </c>
      <c r="F58" s="8" t="s">
        <v>656</v>
      </c>
      <c r="G58" s="8"/>
      <c r="H58" s="8"/>
      <c r="I58" s="8"/>
      <c r="J58" s="8"/>
      <c r="K58" s="2">
        <f t="shared" si="1"/>
        <v>0</v>
      </c>
      <c r="L58" s="8"/>
    </row>
    <row r="72" ht="12.75">
      <c r="A72" t="s">
        <v>657</v>
      </c>
    </row>
    <row r="74" spans="1:12" ht="63.75">
      <c r="A74" s="2"/>
      <c r="B74" s="2" t="s">
        <v>632</v>
      </c>
      <c r="C74" s="2" t="s">
        <v>1441</v>
      </c>
      <c r="D74" s="2" t="s">
        <v>1442</v>
      </c>
      <c r="E74" s="5" t="s">
        <v>588</v>
      </c>
      <c r="F74" s="5" t="s">
        <v>1445</v>
      </c>
      <c r="G74" s="5" t="s">
        <v>1318</v>
      </c>
      <c r="H74" s="5" t="s">
        <v>1443</v>
      </c>
      <c r="I74" s="5" t="s">
        <v>1042</v>
      </c>
      <c r="J74" s="5" t="s">
        <v>1315</v>
      </c>
      <c r="K74" s="5" t="s">
        <v>642</v>
      </c>
      <c r="L74" s="5"/>
    </row>
    <row r="75" spans="3:12" ht="12.75">
      <c r="C75" s="2"/>
      <c r="D75" s="2"/>
      <c r="E75" s="2"/>
      <c r="F75" s="2"/>
      <c r="G75" s="2"/>
      <c r="H75" s="2">
        <v>60</v>
      </c>
      <c r="I75" s="2">
        <v>70</v>
      </c>
      <c r="J75" s="2">
        <v>120</v>
      </c>
      <c r="K75" s="2">
        <f aca="true" t="shared" si="2" ref="K75:K88">SUM(H75:J75)</f>
        <v>250</v>
      </c>
      <c r="L75" s="2"/>
    </row>
    <row r="76" spans="1:12" ht="12.75">
      <c r="A76" s="2">
        <v>1</v>
      </c>
      <c r="B76" s="2">
        <v>1010</v>
      </c>
      <c r="C76" s="669" t="s">
        <v>658</v>
      </c>
      <c r="D76" s="669" t="s">
        <v>1069</v>
      </c>
      <c r="E76" s="2" t="s">
        <v>619</v>
      </c>
      <c r="F76" s="669" t="s">
        <v>636</v>
      </c>
      <c r="G76" s="669"/>
      <c r="H76" s="669">
        <v>36</v>
      </c>
      <c r="I76" s="669">
        <v>35</v>
      </c>
      <c r="J76" s="669">
        <v>106</v>
      </c>
      <c r="K76" s="2">
        <f t="shared" si="2"/>
        <v>177</v>
      </c>
      <c r="L76" s="2" t="s">
        <v>988</v>
      </c>
    </row>
    <row r="77" spans="1:12" ht="12.75">
      <c r="A77" s="2">
        <v>2</v>
      </c>
      <c r="B77" s="2">
        <v>1008</v>
      </c>
      <c r="C77" s="5" t="s">
        <v>1538</v>
      </c>
      <c r="D77" s="5" t="s">
        <v>622</v>
      </c>
      <c r="E77" s="5" t="s">
        <v>611</v>
      </c>
      <c r="F77" s="5" t="s">
        <v>1258</v>
      </c>
      <c r="G77" s="5" t="s">
        <v>1594</v>
      </c>
      <c r="H77" s="5">
        <v>38</v>
      </c>
      <c r="I77" s="5">
        <v>26</v>
      </c>
      <c r="J77" s="5">
        <v>108</v>
      </c>
      <c r="K77" s="2">
        <f t="shared" si="2"/>
        <v>172</v>
      </c>
      <c r="L77" s="2" t="s">
        <v>989</v>
      </c>
    </row>
    <row r="78" spans="1:12" ht="12.75">
      <c r="A78" s="2">
        <v>3</v>
      </c>
      <c r="B78" s="2">
        <v>1007</v>
      </c>
      <c r="C78" s="733" t="s">
        <v>402</v>
      </c>
      <c r="D78" s="733" t="s">
        <v>403</v>
      </c>
      <c r="E78" s="733" t="s">
        <v>611</v>
      </c>
      <c r="F78" s="733" t="s">
        <v>1258</v>
      </c>
      <c r="G78" s="733"/>
      <c r="H78" s="733">
        <v>32</v>
      </c>
      <c r="I78" s="733">
        <v>22</v>
      </c>
      <c r="J78" s="733">
        <v>112</v>
      </c>
      <c r="K78" s="2">
        <f t="shared" si="2"/>
        <v>166</v>
      </c>
      <c r="L78" s="2" t="s">
        <v>989</v>
      </c>
    </row>
    <row r="79" spans="1:12" ht="12.75">
      <c r="A79" s="2">
        <v>4</v>
      </c>
      <c r="B79" s="2">
        <v>1011</v>
      </c>
      <c r="C79" s="2" t="s">
        <v>725</v>
      </c>
      <c r="D79" s="2" t="s">
        <v>814</v>
      </c>
      <c r="E79" s="2" t="s">
        <v>723</v>
      </c>
      <c r="F79" s="2" t="s">
        <v>1455</v>
      </c>
      <c r="G79" s="2"/>
      <c r="H79" s="2">
        <v>34</v>
      </c>
      <c r="I79" s="2">
        <v>21</v>
      </c>
      <c r="J79" s="2">
        <v>102</v>
      </c>
      <c r="K79" s="2">
        <f t="shared" si="2"/>
        <v>157</v>
      </c>
      <c r="L79" s="2"/>
    </row>
    <row r="80" spans="1:12" ht="12.75">
      <c r="A80" s="2">
        <v>5</v>
      </c>
      <c r="B80" s="2">
        <v>1005</v>
      </c>
      <c r="C80" s="2" t="s">
        <v>794</v>
      </c>
      <c r="D80" s="2" t="s">
        <v>795</v>
      </c>
      <c r="E80" s="2" t="s">
        <v>796</v>
      </c>
      <c r="F80" s="2" t="s">
        <v>652</v>
      </c>
      <c r="G80" s="2"/>
      <c r="H80" s="2">
        <v>30</v>
      </c>
      <c r="I80" s="2">
        <v>26</v>
      </c>
      <c r="J80" s="2">
        <v>92</v>
      </c>
      <c r="K80" s="2">
        <f t="shared" si="2"/>
        <v>148</v>
      </c>
      <c r="L80" s="2"/>
    </row>
    <row r="81" spans="1:12" ht="12.75">
      <c r="A81" s="2">
        <v>6</v>
      </c>
      <c r="B81" s="2">
        <v>1003</v>
      </c>
      <c r="C81" s="668" t="s">
        <v>659</v>
      </c>
      <c r="D81" s="668" t="s">
        <v>660</v>
      </c>
      <c r="E81" s="670" t="s">
        <v>603</v>
      </c>
      <c r="F81" s="670" t="s">
        <v>646</v>
      </c>
      <c r="G81" s="670"/>
      <c r="H81" s="670">
        <v>36</v>
      </c>
      <c r="I81" s="670">
        <v>11</v>
      </c>
      <c r="J81" s="670">
        <v>100</v>
      </c>
      <c r="K81" s="2">
        <f t="shared" si="2"/>
        <v>147</v>
      </c>
      <c r="L81" s="2"/>
    </row>
    <row r="82" spans="1:12" ht="12.75">
      <c r="A82" s="2">
        <v>7</v>
      </c>
      <c r="B82" s="2">
        <v>1006</v>
      </c>
      <c r="C82" s="2" t="s">
        <v>1277</v>
      </c>
      <c r="D82" s="2" t="s">
        <v>1278</v>
      </c>
      <c r="E82" s="2" t="s">
        <v>607</v>
      </c>
      <c r="F82" s="2" t="s">
        <v>661</v>
      </c>
      <c r="G82" s="2"/>
      <c r="H82" s="2">
        <v>32</v>
      </c>
      <c r="I82" s="2">
        <v>13</v>
      </c>
      <c r="J82" s="2">
        <v>97</v>
      </c>
      <c r="K82" s="2">
        <f t="shared" si="2"/>
        <v>142</v>
      </c>
      <c r="L82" s="5"/>
    </row>
    <row r="83" spans="1:12" ht="12.75">
      <c r="A83" s="2">
        <v>8</v>
      </c>
      <c r="B83" s="2">
        <v>1004</v>
      </c>
      <c r="C83" s="2" t="s">
        <v>1457</v>
      </c>
      <c r="D83" s="2" t="s">
        <v>595</v>
      </c>
      <c r="E83" s="2" t="s">
        <v>720</v>
      </c>
      <c r="F83" s="2" t="s">
        <v>551</v>
      </c>
      <c r="G83" s="2"/>
      <c r="H83" s="2">
        <v>24</v>
      </c>
      <c r="I83" s="2">
        <v>16</v>
      </c>
      <c r="J83" s="2">
        <v>95</v>
      </c>
      <c r="K83" s="2">
        <f t="shared" si="2"/>
        <v>135</v>
      </c>
      <c r="L83" s="5"/>
    </row>
    <row r="84" spans="1:12" ht="12.75">
      <c r="A84" s="2">
        <v>9</v>
      </c>
      <c r="B84" s="2">
        <v>1009</v>
      </c>
      <c r="C84" s="2" t="s">
        <v>662</v>
      </c>
      <c r="D84" s="2" t="s">
        <v>896</v>
      </c>
      <c r="E84" s="2" t="s">
        <v>615</v>
      </c>
      <c r="F84" s="2" t="s">
        <v>634</v>
      </c>
      <c r="G84" s="2"/>
      <c r="H84" s="2">
        <v>32</v>
      </c>
      <c r="I84" s="2">
        <v>12</v>
      </c>
      <c r="J84" s="2">
        <v>82</v>
      </c>
      <c r="K84" s="2">
        <f t="shared" si="2"/>
        <v>126</v>
      </c>
      <c r="L84" s="2"/>
    </row>
    <row r="85" spans="1:12" ht="12.75">
      <c r="A85" s="2">
        <v>10</v>
      </c>
      <c r="B85" s="2">
        <v>1002</v>
      </c>
      <c r="C85" s="2" t="s">
        <v>663</v>
      </c>
      <c r="D85" s="2" t="s">
        <v>664</v>
      </c>
      <c r="E85" s="2" t="s">
        <v>716</v>
      </c>
      <c r="F85" s="2" t="s">
        <v>665</v>
      </c>
      <c r="G85" s="2"/>
      <c r="H85" s="2">
        <v>26</v>
      </c>
      <c r="I85" s="2">
        <v>19</v>
      </c>
      <c r="J85" s="2">
        <v>76</v>
      </c>
      <c r="K85" s="2">
        <f t="shared" si="2"/>
        <v>121</v>
      </c>
      <c r="L85" s="669"/>
    </row>
    <row r="86" spans="1:12" ht="12.75">
      <c r="A86" s="2"/>
      <c r="B86" s="2">
        <v>1001</v>
      </c>
      <c r="C86" s="2" t="s">
        <v>1372</v>
      </c>
      <c r="D86" s="2" t="s">
        <v>896</v>
      </c>
      <c r="E86" s="2" t="s">
        <v>1109</v>
      </c>
      <c r="F86" s="2" t="s">
        <v>666</v>
      </c>
      <c r="G86" s="2" t="s">
        <v>1594</v>
      </c>
      <c r="H86" s="2"/>
      <c r="I86" s="2"/>
      <c r="J86" s="2"/>
      <c r="K86" s="2">
        <f t="shared" si="2"/>
        <v>0</v>
      </c>
      <c r="L86" s="2"/>
    </row>
    <row r="87" spans="1:12" ht="12.75">
      <c r="A87" s="2"/>
      <c r="B87" s="2">
        <v>1012</v>
      </c>
      <c r="C87" s="2" t="s">
        <v>400</v>
      </c>
      <c r="D87" s="2" t="s">
        <v>842</v>
      </c>
      <c r="E87" s="5" t="s">
        <v>623</v>
      </c>
      <c r="F87" s="2" t="s">
        <v>995</v>
      </c>
      <c r="G87" s="2"/>
      <c r="H87" s="2"/>
      <c r="I87" s="2"/>
      <c r="J87" s="2"/>
      <c r="K87" s="2">
        <f t="shared" si="2"/>
        <v>0</v>
      </c>
      <c r="L87" s="2"/>
    </row>
    <row r="88" spans="1:12" ht="12.75">
      <c r="A88" s="2"/>
      <c r="B88" s="2">
        <v>1013</v>
      </c>
      <c r="C88" s="2" t="s">
        <v>667</v>
      </c>
      <c r="D88" s="2" t="s">
        <v>1206</v>
      </c>
      <c r="E88" s="2" t="s">
        <v>726</v>
      </c>
      <c r="F88" s="2" t="s">
        <v>1853</v>
      </c>
      <c r="G88" s="2"/>
      <c r="H88" s="2"/>
      <c r="I88" s="2"/>
      <c r="J88" s="2"/>
      <c r="K88" s="2">
        <f t="shared" si="2"/>
        <v>0</v>
      </c>
      <c r="L88" s="2"/>
    </row>
    <row r="89" spans="1:12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6" t="s">
        <v>668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85.5">
      <c r="A94" s="8"/>
      <c r="B94" s="8" t="s">
        <v>980</v>
      </c>
      <c r="C94" s="8" t="s">
        <v>1441</v>
      </c>
      <c r="D94" s="8" t="s">
        <v>1442</v>
      </c>
      <c r="E94" s="724" t="s">
        <v>588</v>
      </c>
      <c r="F94" s="724"/>
      <c r="G94" s="724" t="s">
        <v>1318</v>
      </c>
      <c r="H94" s="724" t="s">
        <v>1443</v>
      </c>
      <c r="I94" s="724" t="s">
        <v>1042</v>
      </c>
      <c r="J94" s="724" t="s">
        <v>1315</v>
      </c>
      <c r="K94" s="724" t="s">
        <v>669</v>
      </c>
      <c r="L94" s="724" t="s">
        <v>985</v>
      </c>
    </row>
    <row r="95" spans="3:12" ht="12.75">
      <c r="C95" s="666"/>
      <c r="D95" s="666"/>
      <c r="E95" s="667"/>
      <c r="F95" s="666"/>
      <c r="G95" s="666"/>
      <c r="H95" s="666">
        <v>60</v>
      </c>
      <c r="I95" s="666">
        <v>60</v>
      </c>
      <c r="J95" s="666">
        <v>100</v>
      </c>
      <c r="K95" s="666">
        <f aca="true" t="shared" si="3" ref="K95:K113">SUM(H95:J95)</f>
        <v>220</v>
      </c>
      <c r="L95" s="666"/>
    </row>
    <row r="96" spans="1:12" ht="30">
      <c r="A96" s="3">
        <v>1</v>
      </c>
      <c r="B96" s="8">
        <v>907</v>
      </c>
      <c r="C96" s="724" t="s">
        <v>1225</v>
      </c>
      <c r="D96" s="724" t="s">
        <v>883</v>
      </c>
      <c r="E96" s="724" t="s">
        <v>611</v>
      </c>
      <c r="F96" s="724" t="s">
        <v>487</v>
      </c>
      <c r="G96" s="724" t="s">
        <v>1594</v>
      </c>
      <c r="H96" s="724">
        <v>50</v>
      </c>
      <c r="I96" s="724">
        <v>39</v>
      </c>
      <c r="J96" s="724">
        <v>98</v>
      </c>
      <c r="K96" s="666">
        <f t="shared" si="3"/>
        <v>187</v>
      </c>
      <c r="L96" s="734" t="s">
        <v>988</v>
      </c>
    </row>
    <row r="97" spans="1:12" ht="28.5">
      <c r="A97" s="3">
        <v>2</v>
      </c>
      <c r="B97" s="8">
        <v>906</v>
      </c>
      <c r="C97" s="724" t="s">
        <v>670</v>
      </c>
      <c r="D97" s="724" t="s">
        <v>1082</v>
      </c>
      <c r="E97" s="724" t="s">
        <v>611</v>
      </c>
      <c r="F97" s="724" t="s">
        <v>487</v>
      </c>
      <c r="G97" s="724"/>
      <c r="H97" s="724">
        <v>46</v>
      </c>
      <c r="I97" s="724">
        <v>42</v>
      </c>
      <c r="J97" s="724">
        <v>97</v>
      </c>
      <c r="K97" s="666">
        <f t="shared" si="3"/>
        <v>185</v>
      </c>
      <c r="L97" s="8" t="s">
        <v>989</v>
      </c>
    </row>
    <row r="98" spans="1:12" ht="14.25">
      <c r="A98" s="3">
        <v>3</v>
      </c>
      <c r="B98" s="24">
        <v>916</v>
      </c>
      <c r="C98" s="24" t="s">
        <v>1700</v>
      </c>
      <c r="D98" s="24" t="s">
        <v>1165</v>
      </c>
      <c r="E98" s="24" t="s">
        <v>607</v>
      </c>
      <c r="F98" s="24" t="s">
        <v>661</v>
      </c>
      <c r="G98" s="24" t="s">
        <v>988</v>
      </c>
      <c r="H98" s="24">
        <v>38</v>
      </c>
      <c r="I98" s="24">
        <v>42</v>
      </c>
      <c r="J98" s="24">
        <v>98</v>
      </c>
      <c r="K98" s="666">
        <f t="shared" si="3"/>
        <v>178</v>
      </c>
      <c r="L98" s="8" t="s">
        <v>989</v>
      </c>
    </row>
    <row r="99" spans="1:12" ht="28.5">
      <c r="A99" s="3">
        <v>4</v>
      </c>
      <c r="B99" s="8">
        <v>904</v>
      </c>
      <c r="C99" s="735" t="s">
        <v>1681</v>
      </c>
      <c r="D99" s="736" t="s">
        <v>671</v>
      </c>
      <c r="E99" s="737" t="s">
        <v>603</v>
      </c>
      <c r="F99" s="737" t="s">
        <v>672</v>
      </c>
      <c r="G99" s="737" t="s">
        <v>1594</v>
      </c>
      <c r="H99" s="737">
        <v>54</v>
      </c>
      <c r="I99" s="737">
        <v>29</v>
      </c>
      <c r="J99" s="737">
        <v>90</v>
      </c>
      <c r="K99" s="666">
        <f t="shared" si="3"/>
        <v>173</v>
      </c>
      <c r="L99" s="8" t="s">
        <v>989</v>
      </c>
    </row>
    <row r="100" spans="1:12" ht="14.25">
      <c r="A100" s="3">
        <v>5</v>
      </c>
      <c r="B100" s="8">
        <v>909</v>
      </c>
      <c r="C100" s="725" t="s">
        <v>673</v>
      </c>
      <c r="D100" s="725" t="s">
        <v>1117</v>
      </c>
      <c r="E100" s="8" t="s">
        <v>619</v>
      </c>
      <c r="F100" s="725" t="s">
        <v>636</v>
      </c>
      <c r="G100" s="725"/>
      <c r="H100" s="725">
        <v>48</v>
      </c>
      <c r="I100" s="725">
        <v>32</v>
      </c>
      <c r="J100" s="725">
        <v>93</v>
      </c>
      <c r="K100" s="666">
        <f t="shared" si="3"/>
        <v>173</v>
      </c>
      <c r="L100" s="8" t="s">
        <v>989</v>
      </c>
    </row>
    <row r="101" spans="1:12" ht="14.25">
      <c r="A101" s="3">
        <v>6</v>
      </c>
      <c r="B101" s="8">
        <v>902</v>
      </c>
      <c r="C101" s="8" t="s">
        <v>945</v>
      </c>
      <c r="D101" s="8" t="s">
        <v>877</v>
      </c>
      <c r="E101" s="8" t="s">
        <v>596</v>
      </c>
      <c r="F101" s="8" t="s">
        <v>645</v>
      </c>
      <c r="G101" s="8"/>
      <c r="H101" s="8">
        <v>50</v>
      </c>
      <c r="I101" s="8">
        <v>26</v>
      </c>
      <c r="J101" s="8">
        <v>94</v>
      </c>
      <c r="K101" s="666">
        <f t="shared" si="3"/>
        <v>170</v>
      </c>
      <c r="L101" s="724"/>
    </row>
    <row r="102" spans="1:12" ht="14.25">
      <c r="A102" s="3">
        <v>7</v>
      </c>
      <c r="B102" s="8">
        <v>910</v>
      </c>
      <c r="C102" s="8" t="s">
        <v>64</v>
      </c>
      <c r="D102" s="8" t="s">
        <v>674</v>
      </c>
      <c r="E102" s="8" t="s">
        <v>723</v>
      </c>
      <c r="F102" s="8" t="s">
        <v>1455</v>
      </c>
      <c r="G102" s="8"/>
      <c r="H102" s="8">
        <v>42</v>
      </c>
      <c r="I102" s="8">
        <v>34</v>
      </c>
      <c r="J102" s="8">
        <v>93</v>
      </c>
      <c r="K102" s="666">
        <f t="shared" si="3"/>
        <v>169</v>
      </c>
      <c r="L102" s="724"/>
    </row>
    <row r="103" spans="1:12" ht="14.25">
      <c r="A103" s="3">
        <v>8</v>
      </c>
      <c r="B103" s="24">
        <v>917</v>
      </c>
      <c r="C103" s="24" t="s">
        <v>675</v>
      </c>
      <c r="D103" s="24" t="s">
        <v>1596</v>
      </c>
      <c r="E103" s="24" t="s">
        <v>607</v>
      </c>
      <c r="F103" s="24" t="s">
        <v>661</v>
      </c>
      <c r="G103" s="24"/>
      <c r="H103" s="24">
        <v>46</v>
      </c>
      <c r="I103" s="24">
        <v>33</v>
      </c>
      <c r="J103" s="24">
        <v>90</v>
      </c>
      <c r="K103" s="666">
        <f t="shared" si="3"/>
        <v>169</v>
      </c>
      <c r="L103" s="8"/>
    </row>
    <row r="104" spans="1:12" ht="14.25">
      <c r="A104" s="3">
        <v>9</v>
      </c>
      <c r="B104" s="8">
        <v>908</v>
      </c>
      <c r="C104" s="8" t="s">
        <v>676</v>
      </c>
      <c r="D104" s="8" t="s">
        <v>860</v>
      </c>
      <c r="E104" s="8" t="s">
        <v>615</v>
      </c>
      <c r="F104" s="8" t="s">
        <v>634</v>
      </c>
      <c r="G104" s="8"/>
      <c r="H104" s="8">
        <v>50</v>
      </c>
      <c r="I104" s="8">
        <v>26</v>
      </c>
      <c r="J104" s="8">
        <v>84</v>
      </c>
      <c r="K104" s="666">
        <f t="shared" si="3"/>
        <v>160</v>
      </c>
      <c r="L104" s="725"/>
    </row>
    <row r="105" spans="1:12" ht="14.25">
      <c r="A105" s="3">
        <v>10</v>
      </c>
      <c r="B105" s="8">
        <v>915</v>
      </c>
      <c r="C105" s="8" t="s">
        <v>1234</v>
      </c>
      <c r="D105" s="8" t="s">
        <v>912</v>
      </c>
      <c r="E105" s="8" t="s">
        <v>1235</v>
      </c>
      <c r="F105" s="8" t="s">
        <v>529</v>
      </c>
      <c r="G105" s="8"/>
      <c r="H105" s="8">
        <v>48</v>
      </c>
      <c r="I105" s="8">
        <v>36</v>
      </c>
      <c r="J105" s="8">
        <v>51</v>
      </c>
      <c r="K105" s="666">
        <f t="shared" si="3"/>
        <v>135</v>
      </c>
      <c r="L105" s="8"/>
    </row>
    <row r="106" spans="1:12" ht="14.25">
      <c r="A106" s="3">
        <v>11</v>
      </c>
      <c r="B106" s="8">
        <v>911</v>
      </c>
      <c r="C106" s="8" t="s">
        <v>677</v>
      </c>
      <c r="D106" s="8" t="s">
        <v>1117</v>
      </c>
      <c r="E106" s="8" t="s">
        <v>626</v>
      </c>
      <c r="F106" s="8" t="s">
        <v>644</v>
      </c>
      <c r="G106" s="8"/>
      <c r="H106" s="8">
        <v>42</v>
      </c>
      <c r="I106" s="8">
        <v>25</v>
      </c>
      <c r="J106" s="8">
        <v>63</v>
      </c>
      <c r="K106" s="666">
        <f t="shared" si="3"/>
        <v>130</v>
      </c>
      <c r="L106" s="8"/>
    </row>
    <row r="107" spans="1:12" ht="14.25">
      <c r="A107" s="3">
        <v>12</v>
      </c>
      <c r="B107" s="8">
        <v>905</v>
      </c>
      <c r="C107" s="738" t="s">
        <v>678</v>
      </c>
      <c r="D107" s="738" t="s">
        <v>931</v>
      </c>
      <c r="E107" s="738" t="s">
        <v>720</v>
      </c>
      <c r="F107" s="738" t="s">
        <v>551</v>
      </c>
      <c r="G107" s="738"/>
      <c r="H107" s="738">
        <v>40</v>
      </c>
      <c r="I107" s="738">
        <v>23</v>
      </c>
      <c r="J107" s="738">
        <v>53</v>
      </c>
      <c r="K107" s="666">
        <f t="shared" si="3"/>
        <v>116</v>
      </c>
      <c r="L107" s="738"/>
    </row>
    <row r="108" spans="1:12" ht="14.25">
      <c r="A108" s="3">
        <v>13</v>
      </c>
      <c r="B108" s="8">
        <v>903</v>
      </c>
      <c r="C108" s="8" t="s">
        <v>772</v>
      </c>
      <c r="D108" s="8" t="s">
        <v>845</v>
      </c>
      <c r="E108" s="8" t="s">
        <v>716</v>
      </c>
      <c r="F108" s="8" t="s">
        <v>665</v>
      </c>
      <c r="G108" s="8"/>
      <c r="H108" s="8">
        <v>54</v>
      </c>
      <c r="I108" s="8">
        <v>27</v>
      </c>
      <c r="J108" s="8"/>
      <c r="K108" s="666">
        <f t="shared" si="3"/>
        <v>81</v>
      </c>
      <c r="L108" s="8"/>
    </row>
    <row r="109" spans="1:12" ht="15">
      <c r="A109" s="3">
        <v>14</v>
      </c>
      <c r="B109" s="8">
        <v>901</v>
      </c>
      <c r="C109" s="734" t="s">
        <v>1709</v>
      </c>
      <c r="D109" s="734" t="s">
        <v>1262</v>
      </c>
      <c r="E109" s="739" t="s">
        <v>592</v>
      </c>
      <c r="F109" s="734" t="s">
        <v>656</v>
      </c>
      <c r="G109" s="734"/>
      <c r="H109" s="734">
        <v>42</v>
      </c>
      <c r="I109" s="734">
        <v>32</v>
      </c>
      <c r="J109" s="734"/>
      <c r="K109" s="666">
        <f t="shared" si="3"/>
        <v>74</v>
      </c>
      <c r="L109" s="8"/>
    </row>
    <row r="110" spans="1:12" ht="14.25">
      <c r="A110" s="3">
        <v>15</v>
      </c>
      <c r="B110" s="24">
        <v>918</v>
      </c>
      <c r="C110" s="666" t="s">
        <v>1372</v>
      </c>
      <c r="D110" s="666" t="s">
        <v>896</v>
      </c>
      <c r="E110" s="667" t="s">
        <v>1109</v>
      </c>
      <c r="F110" s="666" t="s">
        <v>1188</v>
      </c>
      <c r="G110" s="666"/>
      <c r="H110" s="666">
        <v>44</v>
      </c>
      <c r="I110" s="666">
        <v>22</v>
      </c>
      <c r="J110" s="666"/>
      <c r="K110" s="666">
        <f t="shared" si="3"/>
        <v>66</v>
      </c>
      <c r="L110" s="8"/>
    </row>
    <row r="111" spans="1:12" ht="14.25">
      <c r="A111" s="3">
        <v>16</v>
      </c>
      <c r="B111" s="8">
        <v>914</v>
      </c>
      <c r="C111" s="8" t="s">
        <v>978</v>
      </c>
      <c r="D111" s="8" t="s">
        <v>842</v>
      </c>
      <c r="E111" s="8" t="s">
        <v>730</v>
      </c>
      <c r="F111" s="740" t="s">
        <v>648</v>
      </c>
      <c r="G111" s="740"/>
      <c r="H111" s="740">
        <v>38</v>
      </c>
      <c r="I111" s="740">
        <v>27</v>
      </c>
      <c r="J111" s="740"/>
      <c r="K111" s="666">
        <f t="shared" si="3"/>
        <v>65</v>
      </c>
      <c r="L111" s="740"/>
    </row>
    <row r="112" spans="1:12" ht="14.25">
      <c r="A112" s="8"/>
      <c r="B112" s="8">
        <v>912</v>
      </c>
      <c r="C112" s="8" t="s">
        <v>26</v>
      </c>
      <c r="D112" s="8" t="s">
        <v>1212</v>
      </c>
      <c r="E112" s="8" t="s">
        <v>726</v>
      </c>
      <c r="F112" s="740" t="s">
        <v>1853</v>
      </c>
      <c r="G112" s="8"/>
      <c r="H112" s="8"/>
      <c r="I112" s="8"/>
      <c r="J112" s="8"/>
      <c r="K112" s="666">
        <f t="shared" si="3"/>
        <v>0</v>
      </c>
      <c r="L112" s="8"/>
    </row>
    <row r="113" spans="1:12" ht="14.25">
      <c r="A113" s="8"/>
      <c r="B113" s="8">
        <v>913</v>
      </c>
      <c r="C113" s="8" t="s">
        <v>605</v>
      </c>
      <c r="D113" s="8" t="s">
        <v>833</v>
      </c>
      <c r="E113" s="3" t="s">
        <v>1556</v>
      </c>
      <c r="F113" s="8" t="s">
        <v>523</v>
      </c>
      <c r="G113" s="8"/>
      <c r="H113" s="8"/>
      <c r="I113" s="8"/>
      <c r="J113" s="8"/>
      <c r="K113" s="666">
        <f t="shared" si="3"/>
        <v>0</v>
      </c>
      <c r="L113" s="724"/>
    </row>
    <row r="114" spans="1:12" ht="14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725"/>
    </row>
    <row r="115" spans="1:12" ht="14.25">
      <c r="A115" s="24"/>
      <c r="B115" s="24"/>
      <c r="C115" s="681"/>
      <c r="D115" s="681"/>
      <c r="E115" s="24"/>
      <c r="F115" s="681"/>
      <c r="G115" s="681"/>
      <c r="H115" s="681"/>
      <c r="I115" s="681"/>
      <c r="J115" s="681"/>
      <c r="K115" s="24"/>
      <c r="L115" s="727"/>
    </row>
    <row r="116" spans="1:12" ht="14.25">
      <c r="A116" s="24"/>
      <c r="B116" s="24"/>
      <c r="C116" s="24"/>
      <c r="D116" s="24"/>
      <c r="E116" s="9"/>
      <c r="F116" s="671"/>
      <c r="G116" s="671"/>
      <c r="H116" s="671"/>
      <c r="I116" s="671"/>
      <c r="J116" s="671"/>
      <c r="K116" s="24"/>
      <c r="L116" s="8"/>
    </row>
    <row r="117" spans="1:12" ht="14.25">
      <c r="A117" s="24"/>
      <c r="B117" s="24"/>
      <c r="C117" s="41"/>
      <c r="D117" s="41"/>
      <c r="E117" s="41"/>
      <c r="F117" s="41"/>
      <c r="G117" s="41"/>
      <c r="H117" s="41"/>
      <c r="I117" s="41"/>
      <c r="J117" s="41"/>
      <c r="K117" s="24"/>
      <c r="L117" s="738"/>
    </row>
    <row r="118" spans="1:12" ht="14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8"/>
    </row>
    <row r="121" ht="12.75">
      <c r="A121" t="s">
        <v>569</v>
      </c>
    </row>
    <row r="122" spans="1:12" ht="85.5">
      <c r="A122" s="1"/>
      <c r="B122" s="741" t="s">
        <v>980</v>
      </c>
      <c r="C122" s="8" t="s">
        <v>1441</v>
      </c>
      <c r="D122" s="8" t="s">
        <v>1442</v>
      </c>
      <c r="E122" s="724" t="s">
        <v>588</v>
      </c>
      <c r="F122" s="724" t="s">
        <v>1445</v>
      </c>
      <c r="G122" s="724" t="s">
        <v>1318</v>
      </c>
      <c r="H122" s="724" t="s">
        <v>1443</v>
      </c>
      <c r="I122" s="724" t="s">
        <v>1042</v>
      </c>
      <c r="J122" s="724" t="s">
        <v>1315</v>
      </c>
      <c r="K122" s="724" t="s">
        <v>679</v>
      </c>
      <c r="L122" s="724"/>
    </row>
    <row r="123" spans="1:12" ht="12.75">
      <c r="A123" s="1"/>
      <c r="C123" s="666"/>
      <c r="D123" s="666"/>
      <c r="E123" s="667"/>
      <c r="F123" s="666"/>
      <c r="G123" s="666"/>
      <c r="H123" s="666">
        <v>60</v>
      </c>
      <c r="I123" s="666">
        <v>70</v>
      </c>
      <c r="J123" s="666">
        <v>120</v>
      </c>
      <c r="K123" s="666">
        <f aca="true" t="shared" si="4" ref="K123:K136">SUM(H123:J123)</f>
        <v>250</v>
      </c>
      <c r="L123" s="666"/>
    </row>
    <row r="124" spans="1:12" ht="30">
      <c r="A124" s="1">
        <v>1</v>
      </c>
      <c r="B124" s="741">
        <v>1104</v>
      </c>
      <c r="C124" s="731" t="s">
        <v>680</v>
      </c>
      <c r="D124" s="731" t="s">
        <v>852</v>
      </c>
      <c r="E124" s="732" t="s">
        <v>603</v>
      </c>
      <c r="F124" s="732" t="s">
        <v>672</v>
      </c>
      <c r="G124" s="732" t="s">
        <v>1323</v>
      </c>
      <c r="H124" s="732">
        <v>36</v>
      </c>
      <c r="I124" s="731">
        <v>49</v>
      </c>
      <c r="J124" s="731">
        <v>112</v>
      </c>
      <c r="K124" s="666">
        <f t="shared" si="4"/>
        <v>197</v>
      </c>
      <c r="L124" s="734" t="s">
        <v>988</v>
      </c>
    </row>
    <row r="125" spans="1:12" ht="14.25">
      <c r="A125" s="1">
        <v>2</v>
      </c>
      <c r="B125" s="741">
        <v>1105</v>
      </c>
      <c r="C125" s="8" t="s">
        <v>681</v>
      </c>
      <c r="D125" s="8" t="s">
        <v>1162</v>
      </c>
      <c r="E125" s="8" t="s">
        <v>720</v>
      </c>
      <c r="F125" s="8" t="s">
        <v>551</v>
      </c>
      <c r="G125" s="8" t="s">
        <v>1323</v>
      </c>
      <c r="H125" s="8">
        <v>38</v>
      </c>
      <c r="I125" s="8">
        <v>39</v>
      </c>
      <c r="J125" s="8">
        <v>113</v>
      </c>
      <c r="K125" s="666">
        <f t="shared" si="4"/>
        <v>190</v>
      </c>
      <c r="L125" s="8" t="s">
        <v>989</v>
      </c>
    </row>
    <row r="126" spans="1:12" ht="14.25">
      <c r="A126" s="1">
        <v>3</v>
      </c>
      <c r="B126" s="741">
        <v>1106</v>
      </c>
      <c r="C126" s="8" t="s">
        <v>682</v>
      </c>
      <c r="D126" s="8" t="s">
        <v>896</v>
      </c>
      <c r="E126" s="8" t="s">
        <v>607</v>
      </c>
      <c r="F126" s="8" t="s">
        <v>661</v>
      </c>
      <c r="G126" s="8"/>
      <c r="H126" s="8">
        <v>26</v>
      </c>
      <c r="I126" s="8">
        <v>39</v>
      </c>
      <c r="J126" s="8">
        <v>114</v>
      </c>
      <c r="K126" s="666">
        <f t="shared" si="4"/>
        <v>179</v>
      </c>
      <c r="L126" s="8" t="s">
        <v>989</v>
      </c>
    </row>
    <row r="127" spans="1:12" ht="28.5">
      <c r="A127" s="1">
        <v>4</v>
      </c>
      <c r="B127" s="741">
        <v>1108</v>
      </c>
      <c r="C127" s="724" t="s">
        <v>740</v>
      </c>
      <c r="D127" s="724" t="s">
        <v>741</v>
      </c>
      <c r="E127" s="724" t="s">
        <v>611</v>
      </c>
      <c r="F127" s="724" t="s">
        <v>487</v>
      </c>
      <c r="G127" s="724"/>
      <c r="H127" s="724">
        <v>38</v>
      </c>
      <c r="I127" s="724">
        <v>22</v>
      </c>
      <c r="J127" s="724">
        <v>100</v>
      </c>
      <c r="K127" s="666">
        <f t="shared" si="4"/>
        <v>160</v>
      </c>
      <c r="L127" s="731"/>
    </row>
    <row r="128" spans="1:12" ht="14.25">
      <c r="A128" s="1">
        <v>5</v>
      </c>
      <c r="B128" s="741">
        <v>1107</v>
      </c>
      <c r="C128" s="8" t="s">
        <v>683</v>
      </c>
      <c r="D128" s="8" t="s">
        <v>917</v>
      </c>
      <c r="E128" s="8" t="s">
        <v>607</v>
      </c>
      <c r="F128" s="8" t="s">
        <v>661</v>
      </c>
      <c r="G128" s="8"/>
      <c r="H128" s="8">
        <v>36</v>
      </c>
      <c r="I128" s="8">
        <v>17</v>
      </c>
      <c r="J128" s="8">
        <v>106</v>
      </c>
      <c r="K128" s="666">
        <f t="shared" si="4"/>
        <v>159</v>
      </c>
      <c r="L128" s="8"/>
    </row>
    <row r="129" spans="1:12" ht="14.25">
      <c r="A129" s="1">
        <v>6</v>
      </c>
      <c r="B129" s="741">
        <v>1102</v>
      </c>
      <c r="C129" s="8" t="s">
        <v>684</v>
      </c>
      <c r="D129" s="8" t="s">
        <v>877</v>
      </c>
      <c r="E129" s="8" t="s">
        <v>596</v>
      </c>
      <c r="F129" s="740" t="s">
        <v>645</v>
      </c>
      <c r="G129" s="740"/>
      <c r="H129" s="740">
        <v>38</v>
      </c>
      <c r="I129" s="740">
        <v>23</v>
      </c>
      <c r="J129" s="740">
        <v>91</v>
      </c>
      <c r="K129" s="666">
        <f t="shared" si="4"/>
        <v>152</v>
      </c>
      <c r="L129" s="740"/>
    </row>
    <row r="130" spans="1:12" ht="14.25">
      <c r="A130" s="1">
        <v>7</v>
      </c>
      <c r="B130" s="741">
        <v>1113</v>
      </c>
      <c r="C130" s="8" t="s">
        <v>686</v>
      </c>
      <c r="D130" s="8" t="s">
        <v>967</v>
      </c>
      <c r="E130" s="8" t="s">
        <v>730</v>
      </c>
      <c r="F130" s="8" t="s">
        <v>648</v>
      </c>
      <c r="G130" s="8"/>
      <c r="H130" s="8">
        <v>46</v>
      </c>
      <c r="I130" s="8">
        <v>31</v>
      </c>
      <c r="J130" s="8">
        <v>0</v>
      </c>
      <c r="K130" s="666">
        <f t="shared" si="4"/>
        <v>77</v>
      </c>
      <c r="L130" s="8"/>
    </row>
    <row r="131" spans="1:12" ht="15">
      <c r="A131" s="1">
        <v>8</v>
      </c>
      <c r="B131" s="741">
        <v>1101</v>
      </c>
      <c r="C131" s="734" t="s">
        <v>687</v>
      </c>
      <c r="D131" s="734" t="s">
        <v>792</v>
      </c>
      <c r="E131" s="739" t="s">
        <v>592</v>
      </c>
      <c r="F131" s="734" t="s">
        <v>688</v>
      </c>
      <c r="G131" s="734"/>
      <c r="H131" s="734">
        <v>30</v>
      </c>
      <c r="I131" s="734">
        <v>24</v>
      </c>
      <c r="J131" s="734">
        <v>0</v>
      </c>
      <c r="K131" s="666">
        <f t="shared" si="4"/>
        <v>54</v>
      </c>
      <c r="L131" s="724"/>
    </row>
    <row r="132" spans="1:12" ht="14.25">
      <c r="A132" s="1"/>
      <c r="B132" s="741">
        <v>1103</v>
      </c>
      <c r="C132" s="8" t="s">
        <v>689</v>
      </c>
      <c r="D132" s="8" t="s">
        <v>883</v>
      </c>
      <c r="E132" s="8" t="s">
        <v>600</v>
      </c>
      <c r="F132" s="8" t="s">
        <v>690</v>
      </c>
      <c r="G132" s="8"/>
      <c r="H132" s="8"/>
      <c r="I132" s="8"/>
      <c r="J132" s="8"/>
      <c r="K132" s="666">
        <f t="shared" si="4"/>
        <v>0</v>
      </c>
      <c r="L132" s="725"/>
    </row>
    <row r="133" spans="1:12" ht="14.25">
      <c r="A133" s="1"/>
      <c r="B133" s="741">
        <v>1109</v>
      </c>
      <c r="C133" s="725" t="s">
        <v>1813</v>
      </c>
      <c r="D133" s="725" t="s">
        <v>955</v>
      </c>
      <c r="E133" s="8" t="s">
        <v>619</v>
      </c>
      <c r="F133" s="725" t="s">
        <v>636</v>
      </c>
      <c r="G133" s="725"/>
      <c r="H133" s="725"/>
      <c r="I133" s="725"/>
      <c r="J133" s="725"/>
      <c r="K133" s="666">
        <f t="shared" si="4"/>
        <v>0</v>
      </c>
      <c r="L133" s="727"/>
    </row>
    <row r="134" spans="1:12" ht="28.5">
      <c r="A134" s="1"/>
      <c r="B134" s="741">
        <v>1110</v>
      </c>
      <c r="C134" s="8" t="s">
        <v>37</v>
      </c>
      <c r="D134" s="8" t="s">
        <v>38</v>
      </c>
      <c r="E134" s="724" t="s">
        <v>698</v>
      </c>
      <c r="F134" s="727" t="s">
        <v>691</v>
      </c>
      <c r="G134" s="727"/>
      <c r="H134" s="727"/>
      <c r="I134" s="727"/>
      <c r="J134" s="727"/>
      <c r="K134" s="666">
        <f t="shared" si="4"/>
        <v>0</v>
      </c>
      <c r="L134" s="8"/>
    </row>
    <row r="135" spans="1:12" ht="14.25">
      <c r="A135" s="1"/>
      <c r="B135" s="741">
        <v>1111</v>
      </c>
      <c r="C135" s="738" t="s">
        <v>692</v>
      </c>
      <c r="D135" s="738" t="s">
        <v>860</v>
      </c>
      <c r="E135" s="738" t="s">
        <v>834</v>
      </c>
      <c r="F135" s="738" t="s">
        <v>693</v>
      </c>
      <c r="G135" s="738"/>
      <c r="H135" s="738"/>
      <c r="I135" s="738"/>
      <c r="J135" s="738"/>
      <c r="K135" s="666">
        <f t="shared" si="4"/>
        <v>0</v>
      </c>
      <c r="L135" s="738"/>
    </row>
    <row r="136" spans="1:12" ht="14.25">
      <c r="A136" s="1"/>
      <c r="B136" s="741">
        <v>1112</v>
      </c>
      <c r="C136" s="8" t="s">
        <v>145</v>
      </c>
      <c r="D136" s="8" t="s">
        <v>741</v>
      </c>
      <c r="E136" s="8" t="s">
        <v>807</v>
      </c>
      <c r="F136" s="8" t="s">
        <v>1347</v>
      </c>
      <c r="G136" s="8"/>
      <c r="H136" s="8"/>
      <c r="I136" s="8"/>
      <c r="J136" s="8"/>
      <c r="K136" s="666">
        <f t="shared" si="4"/>
        <v>0</v>
      </c>
      <c r="L136" s="8"/>
    </row>
  </sheetData>
  <mergeCells count="5">
    <mergeCell ref="A19:L19"/>
    <mergeCell ref="H30:K30"/>
    <mergeCell ref="H31:K31"/>
    <mergeCell ref="A1:AI1"/>
    <mergeCell ref="A5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T208"/>
  <sheetViews>
    <sheetView workbookViewId="0" topLeftCell="A1">
      <selection activeCell="P21" sqref="P21"/>
    </sheetView>
  </sheetViews>
  <sheetFormatPr defaultColWidth="9.00390625" defaultRowHeight="12.75"/>
  <cols>
    <col min="1" max="1" width="4.375" style="0" customWidth="1"/>
    <col min="2" max="2" width="6.75390625" style="0" customWidth="1"/>
    <col min="3" max="3" width="10.25390625" style="0" customWidth="1"/>
    <col min="4" max="4" width="9.625" style="0" customWidth="1"/>
    <col min="5" max="5" width="19.875" style="0" customWidth="1"/>
    <col min="6" max="14" width="4.75390625" style="0" customWidth="1"/>
    <col min="15" max="15" width="5.75390625" style="0" customWidth="1"/>
    <col min="16" max="16" width="7.00390625" style="0" customWidth="1"/>
    <col min="17" max="17" width="6.875" style="0" customWidth="1"/>
    <col min="18" max="18" width="9.875" style="0" customWidth="1"/>
    <col min="19" max="19" width="11.375" style="0" customWidth="1"/>
    <col min="20" max="20" width="10.125" style="0" customWidth="1"/>
  </cols>
  <sheetData>
    <row r="1" spans="1:17" ht="27" customHeight="1">
      <c r="A1" s="786" t="s">
        <v>1462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143"/>
      <c r="Q1" s="143"/>
    </row>
    <row r="2" spans="1:17" ht="25.5" customHeight="1">
      <c r="A2" s="786" t="s">
        <v>1463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4" spans="1:11" ht="19.5" customHeight="1">
      <c r="A4" s="183" t="s">
        <v>1015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9.5" customHeight="1">
      <c r="A5" s="97"/>
      <c r="B5" s="97" t="s">
        <v>1464</v>
      </c>
      <c r="C5" s="97"/>
      <c r="D5" s="97"/>
      <c r="E5" s="97"/>
      <c r="F5" s="97"/>
      <c r="G5" s="97"/>
      <c r="H5" s="97"/>
      <c r="I5" s="97"/>
      <c r="J5" s="97"/>
      <c r="K5" s="97"/>
    </row>
    <row r="6" spans="1:11" ht="19.5" customHeight="1">
      <c r="A6" s="97"/>
      <c r="B6" s="97" t="s">
        <v>1465</v>
      </c>
      <c r="C6" s="97"/>
      <c r="D6" s="97"/>
      <c r="E6" s="97"/>
      <c r="F6" s="97"/>
      <c r="G6" s="97"/>
      <c r="H6" s="97"/>
      <c r="I6" s="97"/>
      <c r="J6" s="97"/>
      <c r="K6" s="97"/>
    </row>
    <row r="7" spans="1:11" ht="19.5" customHeight="1">
      <c r="A7" s="97"/>
      <c r="B7" s="97" t="s">
        <v>1466</v>
      </c>
      <c r="C7" s="97"/>
      <c r="D7" s="97"/>
      <c r="E7" s="97"/>
      <c r="F7" s="97"/>
      <c r="G7" s="97"/>
      <c r="H7" s="97"/>
      <c r="I7" s="97"/>
      <c r="J7" s="97"/>
      <c r="K7" s="97"/>
    </row>
    <row r="8" spans="1:11" ht="19.5" customHeight="1">
      <c r="A8" s="97"/>
      <c r="B8" s="97" t="s">
        <v>1467</v>
      </c>
      <c r="C8" s="97"/>
      <c r="D8" s="97"/>
      <c r="E8" s="97"/>
      <c r="F8" s="97"/>
      <c r="G8" s="97"/>
      <c r="H8" s="97"/>
      <c r="I8" s="97"/>
      <c r="J8" s="97"/>
      <c r="K8" s="97"/>
    </row>
    <row r="9" spans="1:11" ht="19.5" customHeight="1">
      <c r="A9" s="97"/>
      <c r="B9" s="97" t="s">
        <v>1468</v>
      </c>
      <c r="C9" s="97"/>
      <c r="D9" s="97"/>
      <c r="E9" s="97"/>
      <c r="F9" s="97"/>
      <c r="G9" s="97"/>
      <c r="H9" s="97"/>
      <c r="I9" s="97"/>
      <c r="J9" s="97"/>
      <c r="K9" s="97"/>
    </row>
    <row r="10" spans="1:11" ht="19.5" customHeight="1">
      <c r="A10" s="97"/>
      <c r="B10" s="97" t="s">
        <v>1469</v>
      </c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9.5" customHeight="1">
      <c r="A11" s="97"/>
      <c r="B11" s="97" t="s">
        <v>1470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9.5" customHeight="1">
      <c r="A12" s="97"/>
      <c r="B12" s="97" t="s">
        <v>1471</v>
      </c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9.5" customHeight="1">
      <c r="A13" s="97"/>
      <c r="B13" s="97" t="s">
        <v>1472</v>
      </c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9.5" customHeight="1">
      <c r="A14" s="183" t="s">
        <v>1050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19.5" customHeight="1">
      <c r="A15" s="183" t="s">
        <v>1637</v>
      </c>
      <c r="B15" s="97" t="s">
        <v>1473</v>
      </c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9.5" customHeight="1">
      <c r="A16" s="183"/>
      <c r="B16" s="97" t="s">
        <v>1474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9.5" customHeight="1">
      <c r="A17" s="183"/>
      <c r="B17" s="97" t="s">
        <v>1642</v>
      </c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19.5" customHeight="1">
      <c r="A18" s="183"/>
      <c r="B18" s="97"/>
      <c r="C18" s="97" t="s">
        <v>1643</v>
      </c>
      <c r="D18" s="97"/>
      <c r="E18" s="97"/>
      <c r="F18" s="97"/>
      <c r="G18" s="97"/>
      <c r="H18" s="97"/>
      <c r="I18" s="97"/>
      <c r="J18" s="97"/>
      <c r="K18" s="97"/>
    </row>
    <row r="19" spans="1:11" ht="19.5" customHeight="1">
      <c r="A19" s="183"/>
      <c r="B19" s="97"/>
      <c r="C19" s="97" t="s">
        <v>1475</v>
      </c>
      <c r="D19" s="97"/>
      <c r="E19" s="97"/>
      <c r="F19" s="97"/>
      <c r="G19" s="97"/>
      <c r="H19" s="97"/>
      <c r="I19" s="97"/>
      <c r="J19" s="97"/>
      <c r="K19" s="97"/>
    </row>
    <row r="20" spans="1:11" ht="19.5" customHeight="1">
      <c r="A20" s="183"/>
      <c r="B20" s="97"/>
      <c r="C20" s="97" t="s">
        <v>1476</v>
      </c>
      <c r="D20" s="97"/>
      <c r="E20" s="97"/>
      <c r="F20" s="97"/>
      <c r="G20" s="97"/>
      <c r="H20" s="97"/>
      <c r="I20" s="97"/>
      <c r="J20" s="97"/>
      <c r="K20" s="97"/>
    </row>
    <row r="21" spans="1:11" ht="19.5" customHeight="1">
      <c r="A21" s="183"/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19.5" customHeight="1">
      <c r="A22" s="97" t="s">
        <v>257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1:11" ht="19.5" customHeight="1">
      <c r="A23" s="97" t="s">
        <v>256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ht="19.5" customHeight="1">
      <c r="A24" s="97"/>
    </row>
    <row r="25" ht="19.5" customHeight="1"/>
    <row r="26" ht="19.5" customHeight="1"/>
    <row r="27" spans="1:8" ht="19.5" customHeight="1">
      <c r="A27" s="184"/>
      <c r="B27" s="185"/>
      <c r="C27" s="186" t="s">
        <v>1477</v>
      </c>
      <c r="E27" s="186"/>
      <c r="F27" s="186"/>
      <c r="G27" s="186"/>
      <c r="H27" s="186"/>
    </row>
    <row r="28" spans="1:8" ht="19.5" thickBot="1">
      <c r="A28" s="184"/>
      <c r="B28" s="185"/>
      <c r="C28" s="184"/>
      <c r="D28" s="186"/>
      <c r="E28" s="186" t="s">
        <v>1478</v>
      </c>
      <c r="F28" s="187"/>
      <c r="G28" s="186"/>
      <c r="H28" s="188"/>
    </row>
    <row r="29" spans="1:20" ht="22.5" customHeight="1">
      <c r="A29" s="189" t="s">
        <v>1479</v>
      </c>
      <c r="B29" s="190" t="s">
        <v>1480</v>
      </c>
      <c r="C29" s="191" t="s">
        <v>586</v>
      </c>
      <c r="D29" s="191" t="s">
        <v>587</v>
      </c>
      <c r="E29" s="191" t="s">
        <v>1062</v>
      </c>
      <c r="F29" s="191" t="s">
        <v>1481</v>
      </c>
      <c r="G29" s="191" t="s">
        <v>1482</v>
      </c>
      <c r="H29" s="191" t="s">
        <v>1483</v>
      </c>
      <c r="I29" s="191" t="s">
        <v>1484</v>
      </c>
      <c r="J29" s="191" t="s">
        <v>1485</v>
      </c>
      <c r="K29" s="191" t="s">
        <v>1486</v>
      </c>
      <c r="L29" s="191" t="s">
        <v>1487</v>
      </c>
      <c r="M29" s="191" t="s">
        <v>1488</v>
      </c>
      <c r="N29" s="191" t="s">
        <v>1489</v>
      </c>
      <c r="O29" s="191" t="s">
        <v>1490</v>
      </c>
      <c r="P29" s="192" t="s">
        <v>1491</v>
      </c>
      <c r="Q29" s="191" t="s">
        <v>1492</v>
      </c>
      <c r="R29" s="191" t="s">
        <v>1493</v>
      </c>
      <c r="S29" s="191" t="s">
        <v>1494</v>
      </c>
      <c r="T29" s="193" t="s">
        <v>1495</v>
      </c>
    </row>
    <row r="30" spans="1:20" ht="19.5" customHeight="1">
      <c r="A30" s="194"/>
      <c r="B30" s="195"/>
      <c r="C30" s="196"/>
      <c r="D30" s="196"/>
      <c r="E30" s="197" t="s">
        <v>1496</v>
      </c>
      <c r="F30" s="198">
        <v>10</v>
      </c>
      <c r="G30" s="198">
        <v>6</v>
      </c>
      <c r="H30" s="198">
        <v>8</v>
      </c>
      <c r="I30" s="198">
        <v>8</v>
      </c>
      <c r="J30" s="198">
        <v>8</v>
      </c>
      <c r="K30" s="198">
        <v>4</v>
      </c>
      <c r="L30" s="198">
        <v>12</v>
      </c>
      <c r="M30" s="198">
        <v>6</v>
      </c>
      <c r="N30" s="198">
        <v>8</v>
      </c>
      <c r="O30" s="198">
        <v>15</v>
      </c>
      <c r="P30" s="198">
        <v>15</v>
      </c>
      <c r="Q30" s="198">
        <v>100</v>
      </c>
      <c r="R30" s="196"/>
      <c r="S30" s="197"/>
      <c r="T30" s="199"/>
    </row>
    <row r="31" spans="1:20" ht="21.75" customHeight="1">
      <c r="A31" s="200">
        <v>1</v>
      </c>
      <c r="B31" s="201">
        <v>1116</v>
      </c>
      <c r="C31" s="202" t="s">
        <v>1497</v>
      </c>
      <c r="D31" s="202" t="s">
        <v>852</v>
      </c>
      <c r="E31" s="203" t="s">
        <v>701</v>
      </c>
      <c r="F31" s="139">
        <v>9</v>
      </c>
      <c r="G31" s="139">
        <v>6</v>
      </c>
      <c r="H31" s="139">
        <v>7</v>
      </c>
      <c r="I31" s="139">
        <v>8</v>
      </c>
      <c r="J31" s="139">
        <v>8</v>
      </c>
      <c r="K31" s="139">
        <v>4</v>
      </c>
      <c r="L31" s="139">
        <v>12</v>
      </c>
      <c r="M31" s="139">
        <v>0</v>
      </c>
      <c r="N31" s="139">
        <v>8</v>
      </c>
      <c r="O31" s="139">
        <v>5</v>
      </c>
      <c r="P31" s="139">
        <v>8</v>
      </c>
      <c r="Q31" s="204">
        <f aca="true" t="shared" si="0" ref="Q31:Q51">SUM(F31:P31)</f>
        <v>75</v>
      </c>
      <c r="R31" s="205" t="s">
        <v>988</v>
      </c>
      <c r="S31" s="206" t="s">
        <v>1498</v>
      </c>
      <c r="T31" s="207"/>
    </row>
    <row r="32" spans="1:20" ht="21.75" customHeight="1">
      <c r="A32" s="200">
        <v>2</v>
      </c>
      <c r="B32" s="201">
        <v>1118</v>
      </c>
      <c r="C32" s="202" t="s">
        <v>1446</v>
      </c>
      <c r="D32" s="202" t="s">
        <v>1121</v>
      </c>
      <c r="E32" s="203" t="s">
        <v>623</v>
      </c>
      <c r="F32" s="139">
        <v>8</v>
      </c>
      <c r="G32" s="139">
        <v>4</v>
      </c>
      <c r="H32" s="139">
        <v>6</v>
      </c>
      <c r="I32" s="139">
        <v>8</v>
      </c>
      <c r="J32" s="139">
        <v>8</v>
      </c>
      <c r="K32" s="139">
        <v>4</v>
      </c>
      <c r="L32" s="139">
        <v>9</v>
      </c>
      <c r="M32" s="139">
        <v>6</v>
      </c>
      <c r="N32" s="139">
        <v>4</v>
      </c>
      <c r="O32" s="139">
        <v>5</v>
      </c>
      <c r="P32" s="139">
        <v>6</v>
      </c>
      <c r="Q32" s="204">
        <f t="shared" si="0"/>
        <v>68</v>
      </c>
      <c r="R32" s="203" t="s">
        <v>1499</v>
      </c>
      <c r="S32" s="206" t="s">
        <v>1447</v>
      </c>
      <c r="T32" s="207"/>
    </row>
    <row r="33" spans="1:20" ht="21.75" customHeight="1" thickBot="1">
      <c r="A33" s="200">
        <v>3</v>
      </c>
      <c r="B33" s="201">
        <v>1113</v>
      </c>
      <c r="C33" s="202" t="s">
        <v>1306</v>
      </c>
      <c r="D33" s="202" t="s">
        <v>871</v>
      </c>
      <c r="E33" s="203" t="s">
        <v>698</v>
      </c>
      <c r="F33" s="139">
        <v>8</v>
      </c>
      <c r="G33" s="139">
        <v>6</v>
      </c>
      <c r="H33" s="139">
        <v>8</v>
      </c>
      <c r="I33" s="139">
        <v>8</v>
      </c>
      <c r="J33" s="139">
        <v>4</v>
      </c>
      <c r="K33" s="139">
        <v>4</v>
      </c>
      <c r="L33" s="139">
        <v>6</v>
      </c>
      <c r="M33" s="139">
        <v>2</v>
      </c>
      <c r="N33" s="139">
        <v>8</v>
      </c>
      <c r="O33" s="139">
        <v>5</v>
      </c>
      <c r="P33" s="139">
        <v>4</v>
      </c>
      <c r="Q33" s="204">
        <f t="shared" si="0"/>
        <v>63</v>
      </c>
      <c r="R33" s="203" t="s">
        <v>1499</v>
      </c>
      <c r="S33" s="208" t="s">
        <v>1500</v>
      </c>
      <c r="T33" s="209" t="s">
        <v>1499</v>
      </c>
    </row>
    <row r="34" spans="1:20" ht="21.75" customHeight="1">
      <c r="A34" s="200">
        <v>4</v>
      </c>
      <c r="B34" s="201">
        <v>1104</v>
      </c>
      <c r="C34" s="202" t="s">
        <v>617</v>
      </c>
      <c r="D34" s="202" t="s">
        <v>814</v>
      </c>
      <c r="E34" s="202" t="s">
        <v>596</v>
      </c>
      <c r="F34" s="139">
        <v>6</v>
      </c>
      <c r="G34" s="139">
        <v>6</v>
      </c>
      <c r="H34" s="139">
        <v>6</v>
      </c>
      <c r="I34" s="139">
        <v>0</v>
      </c>
      <c r="J34" s="139">
        <v>8</v>
      </c>
      <c r="K34" s="139">
        <v>4</v>
      </c>
      <c r="L34" s="139">
        <v>12</v>
      </c>
      <c r="M34" s="139">
        <v>2</v>
      </c>
      <c r="N34" s="139">
        <v>4</v>
      </c>
      <c r="O34" s="139">
        <v>5</v>
      </c>
      <c r="P34" s="139">
        <v>8</v>
      </c>
      <c r="Q34" s="204">
        <f t="shared" si="0"/>
        <v>61</v>
      </c>
      <c r="R34" s="203" t="s">
        <v>1499</v>
      </c>
      <c r="S34" s="206" t="s">
        <v>1501</v>
      </c>
      <c r="T34" s="207"/>
    </row>
    <row r="35" spans="1:20" ht="21.75" customHeight="1">
      <c r="A35" s="200">
        <v>4</v>
      </c>
      <c r="B35" s="201">
        <v>1108</v>
      </c>
      <c r="C35" s="202" t="s">
        <v>1292</v>
      </c>
      <c r="D35" s="202" t="s">
        <v>610</v>
      </c>
      <c r="E35" s="202" t="s">
        <v>592</v>
      </c>
      <c r="F35" s="139">
        <v>9</v>
      </c>
      <c r="G35" s="139">
        <v>6</v>
      </c>
      <c r="H35" s="139">
        <v>7</v>
      </c>
      <c r="I35" s="139">
        <v>8</v>
      </c>
      <c r="J35" s="139">
        <v>4</v>
      </c>
      <c r="K35" s="139">
        <v>4</v>
      </c>
      <c r="L35" s="139">
        <v>8</v>
      </c>
      <c r="M35" s="139">
        <v>0</v>
      </c>
      <c r="N35" s="139">
        <v>4</v>
      </c>
      <c r="O35" s="139">
        <v>3</v>
      </c>
      <c r="P35" s="139">
        <v>8</v>
      </c>
      <c r="Q35" s="204">
        <f t="shared" si="0"/>
        <v>61</v>
      </c>
      <c r="R35" s="203" t="s">
        <v>1499</v>
      </c>
      <c r="S35" s="206" t="s">
        <v>1502</v>
      </c>
      <c r="T35" s="207"/>
    </row>
    <row r="36" spans="1:20" ht="21.75" customHeight="1">
      <c r="A36" s="210">
        <v>6</v>
      </c>
      <c r="B36" s="211">
        <v>1109</v>
      </c>
      <c r="C36" s="212" t="s">
        <v>1289</v>
      </c>
      <c r="D36" s="212" t="s">
        <v>622</v>
      </c>
      <c r="E36" s="212" t="s">
        <v>789</v>
      </c>
      <c r="F36" s="11">
        <v>7</v>
      </c>
      <c r="G36" s="11">
        <v>6</v>
      </c>
      <c r="H36" s="11">
        <v>6</v>
      </c>
      <c r="I36" s="11">
        <v>8</v>
      </c>
      <c r="J36" s="11">
        <v>4</v>
      </c>
      <c r="K36" s="11">
        <v>4</v>
      </c>
      <c r="L36" s="11">
        <v>8</v>
      </c>
      <c r="M36" s="11">
        <v>2</v>
      </c>
      <c r="N36" s="11">
        <v>8</v>
      </c>
      <c r="O36" s="11">
        <v>4</v>
      </c>
      <c r="P36" s="11">
        <v>0</v>
      </c>
      <c r="Q36" s="164">
        <f t="shared" si="0"/>
        <v>57</v>
      </c>
      <c r="R36" s="213"/>
      <c r="S36" s="214" t="s">
        <v>1503</v>
      </c>
      <c r="T36" s="215"/>
    </row>
    <row r="37" spans="1:20" ht="21.75" customHeight="1">
      <c r="A37" s="210">
        <v>7</v>
      </c>
      <c r="B37" s="211">
        <v>1112</v>
      </c>
      <c r="C37" s="212" t="s">
        <v>1504</v>
      </c>
      <c r="D37" s="212" t="s">
        <v>849</v>
      </c>
      <c r="E37" s="213" t="s">
        <v>615</v>
      </c>
      <c r="F37" s="11">
        <v>6</v>
      </c>
      <c r="G37" s="11">
        <v>4</v>
      </c>
      <c r="H37" s="11">
        <v>6</v>
      </c>
      <c r="I37" s="11">
        <v>8</v>
      </c>
      <c r="J37" s="11">
        <v>8</v>
      </c>
      <c r="K37" s="11">
        <v>4</v>
      </c>
      <c r="L37" s="11">
        <v>6</v>
      </c>
      <c r="M37" s="11">
        <v>2</v>
      </c>
      <c r="N37" s="11">
        <v>8</v>
      </c>
      <c r="O37" s="11">
        <v>2</v>
      </c>
      <c r="P37" s="11">
        <v>2</v>
      </c>
      <c r="Q37" s="164">
        <f t="shared" si="0"/>
        <v>56</v>
      </c>
      <c r="R37" s="213"/>
      <c r="S37" s="214" t="s">
        <v>1505</v>
      </c>
      <c r="T37" s="215"/>
    </row>
    <row r="38" spans="1:20" ht="21.75" customHeight="1">
      <c r="A38" s="210">
        <v>8</v>
      </c>
      <c r="B38" s="211">
        <v>1105</v>
      </c>
      <c r="C38" s="216" t="s">
        <v>1506</v>
      </c>
      <c r="D38" s="216" t="s">
        <v>883</v>
      </c>
      <c r="E38" s="216" t="s">
        <v>600</v>
      </c>
      <c r="F38" s="11">
        <v>9</v>
      </c>
      <c r="G38" s="11">
        <v>6</v>
      </c>
      <c r="H38" s="11">
        <v>6</v>
      </c>
      <c r="I38" s="11">
        <v>0</v>
      </c>
      <c r="J38" s="11">
        <v>0</v>
      </c>
      <c r="K38" s="11">
        <v>4</v>
      </c>
      <c r="L38" s="11">
        <v>6</v>
      </c>
      <c r="M38" s="11">
        <v>2</v>
      </c>
      <c r="N38" s="11">
        <v>8</v>
      </c>
      <c r="O38" s="11">
        <v>4</v>
      </c>
      <c r="P38" s="11">
        <v>6</v>
      </c>
      <c r="Q38" s="164">
        <f t="shared" si="0"/>
        <v>51</v>
      </c>
      <c r="R38" s="217"/>
      <c r="S38" s="218" t="s">
        <v>1507</v>
      </c>
      <c r="T38" s="219"/>
    </row>
    <row r="39" spans="1:20" ht="21.75" customHeight="1">
      <c r="A39" s="210">
        <v>9</v>
      </c>
      <c r="B39" s="211">
        <v>1122</v>
      </c>
      <c r="C39" s="216" t="s">
        <v>1508</v>
      </c>
      <c r="D39" s="216" t="s">
        <v>874</v>
      </c>
      <c r="E39" s="220" t="s">
        <v>807</v>
      </c>
      <c r="F39" s="11">
        <v>9</v>
      </c>
      <c r="G39" s="11">
        <v>6</v>
      </c>
      <c r="H39" s="11">
        <v>6</v>
      </c>
      <c r="I39" s="11">
        <v>0</v>
      </c>
      <c r="J39" s="11">
        <v>8</v>
      </c>
      <c r="K39" s="11">
        <v>4</v>
      </c>
      <c r="L39" s="11">
        <v>3</v>
      </c>
      <c r="M39" s="11">
        <v>0</v>
      </c>
      <c r="N39" s="11">
        <v>8</v>
      </c>
      <c r="O39" s="11">
        <v>2</v>
      </c>
      <c r="P39" s="11">
        <v>4</v>
      </c>
      <c r="Q39" s="164">
        <f t="shared" si="0"/>
        <v>50</v>
      </c>
      <c r="R39" s="217"/>
      <c r="S39" s="218" t="s">
        <v>1509</v>
      </c>
      <c r="T39" s="215"/>
    </row>
    <row r="40" spans="1:20" ht="21.75" customHeight="1">
      <c r="A40" s="210">
        <v>10</v>
      </c>
      <c r="B40" s="211">
        <v>1111</v>
      </c>
      <c r="C40" s="216" t="s">
        <v>1286</v>
      </c>
      <c r="D40" s="216" t="s">
        <v>1121</v>
      </c>
      <c r="E40" s="216" t="s">
        <v>596</v>
      </c>
      <c r="F40" s="11">
        <v>8</v>
      </c>
      <c r="G40" s="11">
        <v>5</v>
      </c>
      <c r="H40" s="11">
        <v>3</v>
      </c>
      <c r="I40" s="11">
        <v>0</v>
      </c>
      <c r="J40" s="11">
        <v>2</v>
      </c>
      <c r="K40" s="11">
        <v>4</v>
      </c>
      <c r="L40" s="11">
        <v>6</v>
      </c>
      <c r="M40" s="11">
        <v>6</v>
      </c>
      <c r="N40" s="11">
        <v>4</v>
      </c>
      <c r="O40" s="11">
        <v>3</v>
      </c>
      <c r="P40" s="11">
        <v>8</v>
      </c>
      <c r="Q40" s="164">
        <f t="shared" si="0"/>
        <v>49</v>
      </c>
      <c r="R40" s="217"/>
      <c r="S40" s="218" t="s">
        <v>1501</v>
      </c>
      <c r="T40" s="221" t="s">
        <v>1499</v>
      </c>
    </row>
    <row r="41" spans="1:20" ht="21.75" customHeight="1" thickBot="1">
      <c r="A41" s="210">
        <v>11</v>
      </c>
      <c r="B41" s="211">
        <v>1119</v>
      </c>
      <c r="C41" s="222" t="s">
        <v>1124</v>
      </c>
      <c r="D41" s="222" t="s">
        <v>1150</v>
      </c>
      <c r="E41" s="223" t="s">
        <v>698</v>
      </c>
      <c r="F41" s="11">
        <v>8</v>
      </c>
      <c r="G41" s="11">
        <v>6</v>
      </c>
      <c r="H41" s="11">
        <v>6</v>
      </c>
      <c r="I41" s="11">
        <v>8</v>
      </c>
      <c r="J41" s="11">
        <v>4</v>
      </c>
      <c r="K41" s="11">
        <v>4</v>
      </c>
      <c r="L41" s="11">
        <v>6</v>
      </c>
      <c r="M41" s="11">
        <v>2</v>
      </c>
      <c r="N41" s="11">
        <v>4</v>
      </c>
      <c r="O41" s="11">
        <v>0</v>
      </c>
      <c r="P41" s="11">
        <v>0</v>
      </c>
      <c r="Q41" s="164">
        <f t="shared" si="0"/>
        <v>48</v>
      </c>
      <c r="R41" s="217"/>
      <c r="S41" s="214" t="s">
        <v>1500</v>
      </c>
      <c r="T41" s="215"/>
    </row>
    <row r="42" spans="1:20" ht="21.75" customHeight="1" thickBot="1">
      <c r="A42" s="210">
        <v>11</v>
      </c>
      <c r="B42" s="211">
        <v>1106</v>
      </c>
      <c r="C42" s="224" t="s">
        <v>1510</v>
      </c>
      <c r="D42" s="224" t="s">
        <v>1104</v>
      </c>
      <c r="E42" s="224" t="s">
        <v>607</v>
      </c>
      <c r="F42" s="11">
        <v>6</v>
      </c>
      <c r="G42" s="11">
        <v>4</v>
      </c>
      <c r="H42" s="11">
        <v>6</v>
      </c>
      <c r="I42" s="11">
        <v>8</v>
      </c>
      <c r="J42" s="11">
        <v>0</v>
      </c>
      <c r="K42" s="11">
        <v>4</v>
      </c>
      <c r="L42" s="11">
        <v>6</v>
      </c>
      <c r="M42" s="11">
        <v>6</v>
      </c>
      <c r="N42" s="11">
        <v>4</v>
      </c>
      <c r="O42" s="11">
        <v>2</v>
      </c>
      <c r="P42" s="11">
        <v>2</v>
      </c>
      <c r="Q42" s="164">
        <f t="shared" si="0"/>
        <v>48</v>
      </c>
      <c r="R42" s="225"/>
      <c r="S42" s="226" t="s">
        <v>1511</v>
      </c>
      <c r="T42" s="219"/>
    </row>
    <row r="43" spans="1:20" ht="21.75" customHeight="1">
      <c r="A43" s="210">
        <v>11</v>
      </c>
      <c r="B43" s="211">
        <v>1107</v>
      </c>
      <c r="C43" s="216" t="s">
        <v>1512</v>
      </c>
      <c r="D43" s="216" t="s">
        <v>1104</v>
      </c>
      <c r="E43" s="216" t="s">
        <v>720</v>
      </c>
      <c r="F43" s="11">
        <v>9</v>
      </c>
      <c r="G43" s="11">
        <v>4</v>
      </c>
      <c r="H43" s="11">
        <v>6</v>
      </c>
      <c r="I43" s="11">
        <v>0</v>
      </c>
      <c r="J43" s="11">
        <v>2</v>
      </c>
      <c r="K43" s="11">
        <v>4</v>
      </c>
      <c r="L43" s="11">
        <v>12</v>
      </c>
      <c r="M43" s="11">
        <v>2</v>
      </c>
      <c r="N43" s="11">
        <v>4</v>
      </c>
      <c r="O43" s="11">
        <v>3</v>
      </c>
      <c r="P43" s="11">
        <v>2</v>
      </c>
      <c r="Q43" s="164">
        <f t="shared" si="0"/>
        <v>48</v>
      </c>
      <c r="R43" s="217"/>
      <c r="S43" s="218" t="s">
        <v>1513</v>
      </c>
      <c r="T43" s="219"/>
    </row>
    <row r="44" spans="1:20" ht="21.75" customHeight="1">
      <c r="A44" s="210">
        <v>14</v>
      </c>
      <c r="B44" s="211">
        <v>1103</v>
      </c>
      <c r="C44" s="216" t="s">
        <v>714</v>
      </c>
      <c r="D44" s="216" t="s">
        <v>819</v>
      </c>
      <c r="E44" s="216" t="s">
        <v>611</v>
      </c>
      <c r="F44" s="11">
        <v>8</v>
      </c>
      <c r="G44" s="11">
        <v>2</v>
      </c>
      <c r="H44" s="11">
        <v>6</v>
      </c>
      <c r="I44" s="11">
        <v>0</v>
      </c>
      <c r="J44" s="11">
        <v>8</v>
      </c>
      <c r="K44" s="11">
        <v>0</v>
      </c>
      <c r="L44" s="11">
        <v>12</v>
      </c>
      <c r="M44" s="11">
        <v>0</v>
      </c>
      <c r="N44" s="11">
        <v>4</v>
      </c>
      <c r="O44" s="11">
        <v>4</v>
      </c>
      <c r="P44" s="11">
        <v>2</v>
      </c>
      <c r="Q44" s="164">
        <f t="shared" si="0"/>
        <v>46</v>
      </c>
      <c r="R44" s="217"/>
      <c r="S44" s="218" t="s">
        <v>1450</v>
      </c>
      <c r="T44" s="219"/>
    </row>
    <row r="45" spans="1:20" ht="21.75" customHeight="1">
      <c r="A45" s="210">
        <v>14</v>
      </c>
      <c r="B45" s="211">
        <v>1121</v>
      </c>
      <c r="C45" s="227" t="s">
        <v>1514</v>
      </c>
      <c r="D45" s="227" t="s">
        <v>814</v>
      </c>
      <c r="E45" s="220" t="s">
        <v>619</v>
      </c>
      <c r="F45" s="11">
        <v>8</v>
      </c>
      <c r="G45" s="11">
        <v>4</v>
      </c>
      <c r="H45" s="11">
        <v>8</v>
      </c>
      <c r="I45" s="11">
        <v>8</v>
      </c>
      <c r="J45" s="11">
        <v>2</v>
      </c>
      <c r="K45" s="11">
        <v>0</v>
      </c>
      <c r="L45" s="11">
        <v>6</v>
      </c>
      <c r="M45" s="11">
        <v>2</v>
      </c>
      <c r="N45" s="11">
        <v>4</v>
      </c>
      <c r="O45" s="11">
        <v>2</v>
      </c>
      <c r="P45" s="11">
        <v>2</v>
      </c>
      <c r="Q45" s="164">
        <f t="shared" si="0"/>
        <v>46</v>
      </c>
      <c r="R45" s="217"/>
      <c r="S45" s="228" t="s">
        <v>1515</v>
      </c>
      <c r="T45" s="229"/>
    </row>
    <row r="46" spans="1:20" ht="21.75" customHeight="1">
      <c r="A46" s="210">
        <v>14</v>
      </c>
      <c r="B46" s="211">
        <v>1102</v>
      </c>
      <c r="C46" s="216" t="s">
        <v>1516</v>
      </c>
      <c r="D46" s="216" t="s">
        <v>795</v>
      </c>
      <c r="E46" s="216" t="s">
        <v>600</v>
      </c>
      <c r="F46" s="11">
        <v>6</v>
      </c>
      <c r="G46" s="11">
        <v>6</v>
      </c>
      <c r="H46" s="11">
        <v>6</v>
      </c>
      <c r="I46" s="11">
        <v>0</v>
      </c>
      <c r="J46" s="11">
        <v>2</v>
      </c>
      <c r="K46" s="11">
        <v>4</v>
      </c>
      <c r="L46" s="11">
        <v>9</v>
      </c>
      <c r="M46" s="11">
        <v>0</v>
      </c>
      <c r="N46" s="11">
        <v>8</v>
      </c>
      <c r="O46" s="11">
        <v>1</v>
      </c>
      <c r="P46" s="11">
        <v>4</v>
      </c>
      <c r="Q46" s="164">
        <f t="shared" si="0"/>
        <v>46</v>
      </c>
      <c r="R46" s="217"/>
      <c r="S46" s="218" t="s">
        <v>1507</v>
      </c>
      <c r="T46" s="230" t="s">
        <v>988</v>
      </c>
    </row>
    <row r="47" spans="1:20" ht="21.75" customHeight="1">
      <c r="A47" s="210">
        <v>17</v>
      </c>
      <c r="B47" s="211">
        <v>1101</v>
      </c>
      <c r="C47" s="216" t="s">
        <v>1517</v>
      </c>
      <c r="D47" s="216" t="s">
        <v>842</v>
      </c>
      <c r="E47" s="216" t="s">
        <v>603</v>
      </c>
      <c r="F47" s="11">
        <v>6</v>
      </c>
      <c r="G47" s="11">
        <v>2</v>
      </c>
      <c r="H47" s="11">
        <v>6</v>
      </c>
      <c r="I47" s="11">
        <v>8</v>
      </c>
      <c r="J47" s="11">
        <v>4</v>
      </c>
      <c r="K47" s="11">
        <v>4</v>
      </c>
      <c r="L47" s="11">
        <v>6</v>
      </c>
      <c r="M47" s="11">
        <v>0</v>
      </c>
      <c r="N47" s="11">
        <v>4</v>
      </c>
      <c r="O47" s="11">
        <v>2</v>
      </c>
      <c r="P47" s="11">
        <v>2</v>
      </c>
      <c r="Q47" s="164">
        <f t="shared" si="0"/>
        <v>44</v>
      </c>
      <c r="R47" s="217"/>
      <c r="S47" s="218" t="s">
        <v>1518</v>
      </c>
      <c r="T47" s="219"/>
    </row>
    <row r="48" spans="1:20" ht="21.75" customHeight="1">
      <c r="A48" s="210">
        <v>17</v>
      </c>
      <c r="B48" s="211">
        <v>1110</v>
      </c>
      <c r="C48" s="216" t="s">
        <v>1519</v>
      </c>
      <c r="D48" s="216" t="s">
        <v>883</v>
      </c>
      <c r="E48" s="216" t="s">
        <v>720</v>
      </c>
      <c r="F48" s="11">
        <v>8</v>
      </c>
      <c r="G48" s="11">
        <v>6</v>
      </c>
      <c r="H48" s="11">
        <v>6</v>
      </c>
      <c r="I48" s="11">
        <v>0</v>
      </c>
      <c r="J48" s="11">
        <v>4</v>
      </c>
      <c r="K48" s="11">
        <v>4</v>
      </c>
      <c r="L48" s="11">
        <v>9</v>
      </c>
      <c r="M48" s="11">
        <v>0</v>
      </c>
      <c r="N48" s="11">
        <v>4</v>
      </c>
      <c r="O48" s="11">
        <v>1</v>
      </c>
      <c r="P48" s="11">
        <v>2</v>
      </c>
      <c r="Q48" s="164">
        <f t="shared" si="0"/>
        <v>44</v>
      </c>
      <c r="R48" s="217"/>
      <c r="S48" s="218" t="s">
        <v>1513</v>
      </c>
      <c r="T48" s="221" t="s">
        <v>1499</v>
      </c>
    </row>
    <row r="49" spans="1:20" ht="21.75" customHeight="1">
      <c r="A49" s="210">
        <v>19</v>
      </c>
      <c r="B49" s="211">
        <v>1117</v>
      </c>
      <c r="C49" s="216" t="s">
        <v>1520</v>
      </c>
      <c r="D49" s="216" t="s">
        <v>1121</v>
      </c>
      <c r="E49" s="220" t="s">
        <v>716</v>
      </c>
      <c r="F49" s="11">
        <v>9</v>
      </c>
      <c r="G49" s="11">
        <v>4</v>
      </c>
      <c r="H49" s="11">
        <v>3</v>
      </c>
      <c r="I49" s="11">
        <v>8</v>
      </c>
      <c r="J49" s="11">
        <v>2</v>
      </c>
      <c r="K49" s="11">
        <v>4</v>
      </c>
      <c r="L49" s="11">
        <v>4</v>
      </c>
      <c r="M49" s="11">
        <v>2</v>
      </c>
      <c r="N49" s="11">
        <v>4</v>
      </c>
      <c r="O49" s="11">
        <v>3</v>
      </c>
      <c r="P49" s="11">
        <v>0</v>
      </c>
      <c r="Q49" s="164">
        <f t="shared" si="0"/>
        <v>43</v>
      </c>
      <c r="R49" s="217"/>
      <c r="S49" s="218" t="s">
        <v>1521</v>
      </c>
      <c r="T49" s="215"/>
    </row>
    <row r="50" spans="1:20" ht="21.75" customHeight="1" thickBot="1">
      <c r="A50" s="210">
        <v>19</v>
      </c>
      <c r="B50" s="211">
        <v>1120</v>
      </c>
      <c r="C50" s="216" t="s">
        <v>1305</v>
      </c>
      <c r="D50" s="216" t="s">
        <v>1230</v>
      </c>
      <c r="E50" s="220" t="s">
        <v>730</v>
      </c>
      <c r="F50" s="11">
        <v>10</v>
      </c>
      <c r="G50" s="11">
        <v>2</v>
      </c>
      <c r="H50" s="11">
        <v>8</v>
      </c>
      <c r="I50" s="11">
        <v>0</v>
      </c>
      <c r="J50" s="11">
        <v>4</v>
      </c>
      <c r="K50" s="11">
        <v>4</v>
      </c>
      <c r="L50" s="11">
        <v>9</v>
      </c>
      <c r="M50" s="11">
        <v>0</v>
      </c>
      <c r="N50" s="11">
        <v>4</v>
      </c>
      <c r="O50" s="11">
        <v>0</v>
      </c>
      <c r="P50" s="11">
        <v>2</v>
      </c>
      <c r="Q50" s="164">
        <f t="shared" si="0"/>
        <v>43</v>
      </c>
      <c r="R50" s="217"/>
      <c r="S50" s="218" t="s">
        <v>1522</v>
      </c>
      <c r="T50" s="229"/>
    </row>
    <row r="51" spans="1:20" ht="21.75" customHeight="1">
      <c r="A51" s="210">
        <v>21</v>
      </c>
      <c r="B51" s="211">
        <v>1114</v>
      </c>
      <c r="C51" s="216" t="s">
        <v>1523</v>
      </c>
      <c r="D51" s="216" t="s">
        <v>792</v>
      </c>
      <c r="E51" s="220" t="s">
        <v>723</v>
      </c>
      <c r="F51" s="11">
        <v>8</v>
      </c>
      <c r="G51" s="11">
        <v>2</v>
      </c>
      <c r="H51" s="11">
        <v>6</v>
      </c>
      <c r="I51" s="11">
        <v>0</v>
      </c>
      <c r="J51" s="11">
        <v>2</v>
      </c>
      <c r="K51" s="11">
        <v>0</v>
      </c>
      <c r="L51" s="11">
        <v>0</v>
      </c>
      <c r="M51" s="11">
        <v>2</v>
      </c>
      <c r="N51" s="11">
        <v>8</v>
      </c>
      <c r="O51" s="11">
        <v>0</v>
      </c>
      <c r="P51" s="11">
        <v>2</v>
      </c>
      <c r="Q51" s="164">
        <f t="shared" si="0"/>
        <v>30</v>
      </c>
      <c r="R51" s="231"/>
      <c r="S51" s="232" t="s">
        <v>1524</v>
      </c>
      <c r="T51" s="215"/>
    </row>
    <row r="52" spans="1:20" ht="21.75" customHeight="1" thickBot="1">
      <c r="A52" s="233"/>
      <c r="B52" s="234">
        <v>1115</v>
      </c>
      <c r="C52" s="235" t="s">
        <v>1525</v>
      </c>
      <c r="D52" s="235" t="s">
        <v>622</v>
      </c>
      <c r="E52" s="236" t="s">
        <v>834</v>
      </c>
      <c r="F52" s="779" t="s">
        <v>990</v>
      </c>
      <c r="G52" s="768"/>
      <c r="H52" s="768"/>
      <c r="I52" s="768"/>
      <c r="J52" s="768"/>
      <c r="K52" s="768"/>
      <c r="L52" s="768"/>
      <c r="M52" s="768"/>
      <c r="N52" s="768"/>
      <c r="O52" s="768"/>
      <c r="P52" s="769"/>
      <c r="Q52" s="237"/>
      <c r="R52" s="237"/>
      <c r="S52" s="238" t="s">
        <v>1526</v>
      </c>
      <c r="T52" s="239"/>
    </row>
    <row r="53" spans="1:20" ht="21.75" customHeight="1">
      <c r="A53" s="104"/>
      <c r="B53" s="240"/>
      <c r="C53" s="241"/>
      <c r="D53" s="241"/>
      <c r="E53" s="242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4"/>
      <c r="R53" s="244"/>
      <c r="S53" s="245"/>
      <c r="T53" s="246"/>
    </row>
    <row r="54" spans="1:19" ht="21.75" customHeight="1">
      <c r="A54" s="184"/>
      <c r="B54" s="185"/>
      <c r="C54" s="186" t="s">
        <v>1527</v>
      </c>
      <c r="E54" s="186"/>
      <c r="F54" s="186"/>
      <c r="G54" s="186"/>
      <c r="H54" s="186"/>
      <c r="I54" s="186"/>
      <c r="S54" s="62"/>
    </row>
    <row r="55" spans="1:19" ht="18.75">
      <c r="A55" s="184"/>
      <c r="B55" s="185"/>
      <c r="C55" s="184"/>
      <c r="D55" s="186"/>
      <c r="E55" s="186" t="s">
        <v>1478</v>
      </c>
      <c r="G55" s="187"/>
      <c r="H55" s="186"/>
      <c r="I55" s="188"/>
      <c r="S55" s="62"/>
    </row>
    <row r="56" spans="1:19" ht="19.5" thickBot="1">
      <c r="A56" s="184"/>
      <c r="B56" s="185"/>
      <c r="C56" s="184"/>
      <c r="D56" s="186"/>
      <c r="E56" s="186"/>
      <c r="G56" s="187"/>
      <c r="H56" s="186"/>
      <c r="I56" s="188"/>
      <c r="S56" s="62"/>
    </row>
    <row r="57" spans="1:20" ht="17.25" customHeight="1">
      <c r="A57" s="189" t="s">
        <v>1479</v>
      </c>
      <c r="B57" s="190" t="s">
        <v>1480</v>
      </c>
      <c r="C57" s="191" t="s">
        <v>586</v>
      </c>
      <c r="D57" s="191" t="s">
        <v>587</v>
      </c>
      <c r="E57" s="191" t="s">
        <v>1062</v>
      </c>
      <c r="F57" s="191" t="s">
        <v>1481</v>
      </c>
      <c r="G57" s="191" t="s">
        <v>1482</v>
      </c>
      <c r="H57" s="191" t="s">
        <v>1483</v>
      </c>
      <c r="I57" s="191" t="s">
        <v>1484</v>
      </c>
      <c r="J57" s="191" t="s">
        <v>1485</v>
      </c>
      <c r="K57" s="191" t="s">
        <v>1486</v>
      </c>
      <c r="L57" s="191" t="s">
        <v>1487</v>
      </c>
      <c r="M57" s="191" t="s">
        <v>1488</v>
      </c>
      <c r="N57" s="191" t="s">
        <v>1489</v>
      </c>
      <c r="O57" s="191" t="s">
        <v>1490</v>
      </c>
      <c r="P57" s="192" t="s">
        <v>1491</v>
      </c>
      <c r="Q57" s="191" t="s">
        <v>1492</v>
      </c>
      <c r="R57" s="191" t="s">
        <v>1493</v>
      </c>
      <c r="S57" s="247" t="s">
        <v>1494</v>
      </c>
      <c r="T57" s="193" t="s">
        <v>1495</v>
      </c>
    </row>
    <row r="58" spans="1:20" ht="18.75" customHeight="1">
      <c r="A58" s="194"/>
      <c r="B58" s="195"/>
      <c r="C58" s="196"/>
      <c r="D58" s="196"/>
      <c r="E58" s="197" t="s">
        <v>1496</v>
      </c>
      <c r="F58" s="198">
        <v>10</v>
      </c>
      <c r="G58" s="198">
        <v>5</v>
      </c>
      <c r="H58" s="198">
        <v>12</v>
      </c>
      <c r="I58" s="198">
        <v>12</v>
      </c>
      <c r="J58" s="198">
        <v>7</v>
      </c>
      <c r="K58" s="198">
        <v>4</v>
      </c>
      <c r="L58" s="198">
        <v>4</v>
      </c>
      <c r="M58" s="198">
        <v>8</v>
      </c>
      <c r="N58" s="198">
        <v>8</v>
      </c>
      <c r="O58" s="198">
        <v>15</v>
      </c>
      <c r="P58" s="198">
        <v>15</v>
      </c>
      <c r="Q58" s="198">
        <v>100</v>
      </c>
      <c r="R58" s="196"/>
      <c r="S58" s="248"/>
      <c r="T58" s="199"/>
    </row>
    <row r="59" spans="1:20" ht="19.5" customHeight="1">
      <c r="A59" s="200">
        <v>1</v>
      </c>
      <c r="B59" s="201">
        <v>1018</v>
      </c>
      <c r="C59" s="202" t="s">
        <v>1292</v>
      </c>
      <c r="D59" s="202" t="s">
        <v>1150</v>
      </c>
      <c r="E59" s="202" t="s">
        <v>619</v>
      </c>
      <c r="F59" s="139">
        <v>3</v>
      </c>
      <c r="G59" s="139">
        <v>3</v>
      </c>
      <c r="H59" s="139">
        <v>11</v>
      </c>
      <c r="I59" s="139">
        <v>12</v>
      </c>
      <c r="J59" s="139">
        <v>7</v>
      </c>
      <c r="K59" s="139">
        <v>4</v>
      </c>
      <c r="L59" s="139">
        <v>4</v>
      </c>
      <c r="M59" s="139">
        <v>0</v>
      </c>
      <c r="N59" s="139">
        <v>8</v>
      </c>
      <c r="O59" s="139">
        <v>5</v>
      </c>
      <c r="P59" s="139">
        <v>10</v>
      </c>
      <c r="Q59" s="204">
        <f aca="true" t="shared" si="1" ref="Q59:Q75">SUM(F59:P59)</f>
        <v>67</v>
      </c>
      <c r="R59" s="249" t="s">
        <v>1528</v>
      </c>
      <c r="S59" s="206" t="s">
        <v>1529</v>
      </c>
      <c r="T59" s="207"/>
    </row>
    <row r="60" spans="1:20" ht="19.5" customHeight="1">
      <c r="A60" s="200">
        <v>2</v>
      </c>
      <c r="B60" s="201">
        <v>1020</v>
      </c>
      <c r="C60" s="202" t="s">
        <v>1530</v>
      </c>
      <c r="D60" s="202" t="s">
        <v>599</v>
      </c>
      <c r="E60" s="202" t="s">
        <v>611</v>
      </c>
      <c r="F60" s="139">
        <v>3</v>
      </c>
      <c r="G60" s="139">
        <v>3</v>
      </c>
      <c r="H60" s="139">
        <v>11</v>
      </c>
      <c r="I60" s="139">
        <v>12</v>
      </c>
      <c r="J60" s="139">
        <v>7</v>
      </c>
      <c r="K60" s="139">
        <v>2</v>
      </c>
      <c r="L60" s="139">
        <v>2</v>
      </c>
      <c r="M60" s="139">
        <v>0</v>
      </c>
      <c r="N60" s="139">
        <v>8</v>
      </c>
      <c r="O60" s="139">
        <v>5</v>
      </c>
      <c r="P60" s="139">
        <v>4</v>
      </c>
      <c r="Q60" s="204">
        <f t="shared" si="1"/>
        <v>57</v>
      </c>
      <c r="R60" s="249" t="s">
        <v>1499</v>
      </c>
      <c r="S60" s="206" t="s">
        <v>1450</v>
      </c>
      <c r="T60" s="250" t="s">
        <v>1499</v>
      </c>
    </row>
    <row r="61" spans="1:20" ht="19.5" customHeight="1">
      <c r="A61" s="200">
        <v>4</v>
      </c>
      <c r="B61" s="201">
        <v>1010</v>
      </c>
      <c r="C61" s="202" t="s">
        <v>1531</v>
      </c>
      <c r="D61" s="202" t="s">
        <v>1150</v>
      </c>
      <c r="E61" s="202" t="s">
        <v>607</v>
      </c>
      <c r="F61" s="139">
        <v>4</v>
      </c>
      <c r="G61" s="139">
        <v>5</v>
      </c>
      <c r="H61" s="139">
        <v>12</v>
      </c>
      <c r="I61" s="139">
        <v>8</v>
      </c>
      <c r="J61" s="139">
        <v>7</v>
      </c>
      <c r="K61" s="139">
        <v>4</v>
      </c>
      <c r="L61" s="139">
        <v>0</v>
      </c>
      <c r="M61" s="139">
        <v>0</v>
      </c>
      <c r="N61" s="139">
        <v>8</v>
      </c>
      <c r="O61" s="139">
        <v>2</v>
      </c>
      <c r="P61" s="139">
        <v>6</v>
      </c>
      <c r="Q61" s="204">
        <f t="shared" si="1"/>
        <v>56</v>
      </c>
      <c r="R61" s="249" t="s">
        <v>1499</v>
      </c>
      <c r="S61" s="206" t="s">
        <v>1511</v>
      </c>
      <c r="T61" s="251"/>
    </row>
    <row r="62" spans="1:20" ht="19.5" customHeight="1">
      <c r="A62" s="200">
        <v>6</v>
      </c>
      <c r="B62" s="201">
        <v>1008</v>
      </c>
      <c r="C62" s="202" t="s">
        <v>1532</v>
      </c>
      <c r="D62" s="202" t="s">
        <v>792</v>
      </c>
      <c r="E62" s="202" t="s">
        <v>611</v>
      </c>
      <c r="F62" s="139">
        <v>8</v>
      </c>
      <c r="G62" s="139">
        <v>5</v>
      </c>
      <c r="H62" s="139">
        <v>8</v>
      </c>
      <c r="I62" s="139">
        <v>8</v>
      </c>
      <c r="J62" s="139">
        <v>7</v>
      </c>
      <c r="K62" s="139">
        <v>0</v>
      </c>
      <c r="L62" s="139">
        <v>4</v>
      </c>
      <c r="M62" s="139">
        <v>0</v>
      </c>
      <c r="N62" s="139">
        <v>4</v>
      </c>
      <c r="O62" s="139">
        <v>5</v>
      </c>
      <c r="P62" s="139">
        <v>7</v>
      </c>
      <c r="Q62" s="204">
        <f t="shared" si="1"/>
        <v>56</v>
      </c>
      <c r="R62" s="249" t="s">
        <v>1499</v>
      </c>
      <c r="S62" s="206" t="s">
        <v>1450</v>
      </c>
      <c r="T62" s="250" t="s">
        <v>1499</v>
      </c>
    </row>
    <row r="63" spans="1:20" ht="19.5" customHeight="1">
      <c r="A63" s="200">
        <v>7</v>
      </c>
      <c r="B63" s="201">
        <v>1011</v>
      </c>
      <c r="C63" s="202" t="s">
        <v>1533</v>
      </c>
      <c r="D63" s="202" t="s">
        <v>795</v>
      </c>
      <c r="E63" s="202" t="s">
        <v>623</v>
      </c>
      <c r="F63" s="139">
        <v>6</v>
      </c>
      <c r="G63" s="139">
        <v>5</v>
      </c>
      <c r="H63" s="139">
        <v>9</v>
      </c>
      <c r="I63" s="139">
        <v>4</v>
      </c>
      <c r="J63" s="139">
        <v>7</v>
      </c>
      <c r="K63" s="139">
        <v>4</v>
      </c>
      <c r="L63" s="139">
        <v>4</v>
      </c>
      <c r="M63" s="139">
        <v>0</v>
      </c>
      <c r="N63" s="139">
        <v>4</v>
      </c>
      <c r="O63" s="139">
        <v>5</v>
      </c>
      <c r="P63" s="139">
        <v>8</v>
      </c>
      <c r="Q63" s="204">
        <f t="shared" si="1"/>
        <v>56</v>
      </c>
      <c r="R63" s="249" t="s">
        <v>1499</v>
      </c>
      <c r="S63" s="206" t="s">
        <v>1447</v>
      </c>
      <c r="T63" s="251"/>
    </row>
    <row r="64" spans="1:20" ht="19.5" customHeight="1">
      <c r="A64" s="210">
        <v>8</v>
      </c>
      <c r="B64" s="211">
        <v>1017</v>
      </c>
      <c r="C64" s="216" t="s">
        <v>1265</v>
      </c>
      <c r="D64" s="216" t="s">
        <v>599</v>
      </c>
      <c r="E64" s="216" t="s">
        <v>701</v>
      </c>
      <c r="F64" s="11">
        <v>4</v>
      </c>
      <c r="G64" s="11">
        <v>3</v>
      </c>
      <c r="H64" s="11">
        <v>12</v>
      </c>
      <c r="I64" s="11">
        <v>4</v>
      </c>
      <c r="J64" s="11">
        <v>6</v>
      </c>
      <c r="K64" s="11">
        <v>4</v>
      </c>
      <c r="L64" s="11">
        <v>4</v>
      </c>
      <c r="M64" s="11">
        <v>0</v>
      </c>
      <c r="N64" s="11">
        <v>4</v>
      </c>
      <c r="O64" s="11">
        <v>4</v>
      </c>
      <c r="P64" s="11">
        <v>10</v>
      </c>
      <c r="Q64" s="164">
        <f t="shared" si="1"/>
        <v>55</v>
      </c>
      <c r="R64" s="217"/>
      <c r="S64" s="218" t="s">
        <v>1498</v>
      </c>
      <c r="T64" s="252"/>
    </row>
    <row r="65" spans="1:20" ht="19.5" customHeight="1">
      <c r="A65" s="210">
        <v>3</v>
      </c>
      <c r="B65" s="211">
        <v>1006</v>
      </c>
      <c r="C65" s="212" t="s">
        <v>1451</v>
      </c>
      <c r="D65" s="212" t="s">
        <v>1206</v>
      </c>
      <c r="E65" s="212" t="s">
        <v>596</v>
      </c>
      <c r="F65" s="11">
        <v>8</v>
      </c>
      <c r="G65" s="11">
        <v>5</v>
      </c>
      <c r="H65" s="11">
        <v>12</v>
      </c>
      <c r="I65" s="11">
        <v>4</v>
      </c>
      <c r="J65" s="11">
        <v>6</v>
      </c>
      <c r="K65" s="11">
        <v>4</v>
      </c>
      <c r="L65" s="11">
        <v>4</v>
      </c>
      <c r="M65" s="11">
        <v>0</v>
      </c>
      <c r="N65" s="11">
        <v>4</v>
      </c>
      <c r="O65" s="11">
        <v>5</v>
      </c>
      <c r="P65" s="11">
        <v>2</v>
      </c>
      <c r="Q65" s="164">
        <f t="shared" si="1"/>
        <v>54</v>
      </c>
      <c r="R65" s="217"/>
      <c r="S65" s="214" t="s">
        <v>1534</v>
      </c>
      <c r="T65" s="253" t="s">
        <v>1528</v>
      </c>
    </row>
    <row r="66" spans="1:20" ht="19.5" customHeight="1">
      <c r="A66" s="210">
        <v>4</v>
      </c>
      <c r="B66" s="211">
        <v>1016</v>
      </c>
      <c r="C66" s="212" t="s">
        <v>1274</v>
      </c>
      <c r="D66" s="212" t="s">
        <v>1165</v>
      </c>
      <c r="E66" s="212" t="s">
        <v>726</v>
      </c>
      <c r="F66" s="11">
        <v>5</v>
      </c>
      <c r="G66" s="11">
        <v>2</v>
      </c>
      <c r="H66" s="11">
        <v>12</v>
      </c>
      <c r="I66" s="11">
        <v>4</v>
      </c>
      <c r="J66" s="11">
        <v>7</v>
      </c>
      <c r="K66" s="11">
        <v>4</v>
      </c>
      <c r="L66" s="11">
        <v>4</v>
      </c>
      <c r="M66" s="11">
        <v>0</v>
      </c>
      <c r="N66" s="11">
        <v>8</v>
      </c>
      <c r="O66" s="11">
        <v>4</v>
      </c>
      <c r="P66" s="11">
        <v>2</v>
      </c>
      <c r="Q66" s="164">
        <f t="shared" si="1"/>
        <v>52</v>
      </c>
      <c r="R66" s="217"/>
      <c r="S66" s="214" t="s">
        <v>1535</v>
      </c>
      <c r="T66" s="254"/>
    </row>
    <row r="67" spans="1:20" ht="19.5" customHeight="1" thickBot="1">
      <c r="A67" s="210">
        <v>9</v>
      </c>
      <c r="B67" s="211">
        <v>1013</v>
      </c>
      <c r="C67" s="216" t="s">
        <v>1536</v>
      </c>
      <c r="D67" s="216" t="s">
        <v>917</v>
      </c>
      <c r="E67" s="216" t="s">
        <v>698</v>
      </c>
      <c r="F67" s="11">
        <v>6</v>
      </c>
      <c r="G67" s="11">
        <v>1</v>
      </c>
      <c r="H67" s="11">
        <v>9</v>
      </c>
      <c r="I67" s="11">
        <v>4</v>
      </c>
      <c r="J67" s="11">
        <v>7</v>
      </c>
      <c r="K67" s="11">
        <v>2</v>
      </c>
      <c r="L67" s="11">
        <v>0</v>
      </c>
      <c r="M67" s="11">
        <v>0</v>
      </c>
      <c r="N67" s="11">
        <v>8</v>
      </c>
      <c r="O67" s="11">
        <v>5</v>
      </c>
      <c r="P67" s="11">
        <v>0</v>
      </c>
      <c r="Q67" s="164">
        <f t="shared" si="1"/>
        <v>42</v>
      </c>
      <c r="R67" s="217"/>
      <c r="S67" s="238" t="s">
        <v>1500</v>
      </c>
      <c r="T67" s="252"/>
    </row>
    <row r="68" spans="1:20" ht="19.5" customHeight="1" thickBot="1">
      <c r="A68" s="210">
        <v>10</v>
      </c>
      <c r="B68" s="211">
        <v>1019</v>
      </c>
      <c r="C68" s="255" t="s">
        <v>801</v>
      </c>
      <c r="D68" s="255" t="s">
        <v>599</v>
      </c>
      <c r="E68" s="255" t="s">
        <v>723</v>
      </c>
      <c r="F68" s="11">
        <v>5</v>
      </c>
      <c r="G68" s="11">
        <v>2</v>
      </c>
      <c r="H68" s="11">
        <v>9</v>
      </c>
      <c r="I68" s="11">
        <v>4</v>
      </c>
      <c r="J68" s="11">
        <v>7</v>
      </c>
      <c r="K68" s="11">
        <v>4</v>
      </c>
      <c r="L68" s="11">
        <v>0</v>
      </c>
      <c r="M68" s="11">
        <v>0</v>
      </c>
      <c r="N68" s="11">
        <v>4</v>
      </c>
      <c r="O68" s="11">
        <v>4</v>
      </c>
      <c r="P68" s="11">
        <v>2</v>
      </c>
      <c r="Q68" s="164">
        <f t="shared" si="1"/>
        <v>41</v>
      </c>
      <c r="R68" s="217"/>
      <c r="S68" s="218" t="s">
        <v>1524</v>
      </c>
      <c r="T68" s="219"/>
    </row>
    <row r="69" spans="1:20" ht="19.5" customHeight="1">
      <c r="A69" s="210">
        <v>12</v>
      </c>
      <c r="B69" s="211">
        <v>1001</v>
      </c>
      <c r="C69" s="256" t="s">
        <v>1537</v>
      </c>
      <c r="D69" s="256" t="s">
        <v>1121</v>
      </c>
      <c r="E69" s="256" t="s">
        <v>600</v>
      </c>
      <c r="F69" s="11">
        <v>4</v>
      </c>
      <c r="G69" s="11">
        <v>3</v>
      </c>
      <c r="H69" s="11">
        <v>3</v>
      </c>
      <c r="I69" s="11">
        <v>8</v>
      </c>
      <c r="J69" s="11">
        <v>7</v>
      </c>
      <c r="K69" s="11">
        <v>0</v>
      </c>
      <c r="L69" s="11">
        <v>0</v>
      </c>
      <c r="M69" s="11">
        <v>0</v>
      </c>
      <c r="N69" s="11">
        <v>8</v>
      </c>
      <c r="O69" s="11">
        <v>5</v>
      </c>
      <c r="P69" s="11">
        <v>2</v>
      </c>
      <c r="Q69" s="164">
        <f t="shared" si="1"/>
        <v>40</v>
      </c>
      <c r="R69" s="217"/>
      <c r="S69" s="214" t="s">
        <v>1507</v>
      </c>
      <c r="T69" s="215"/>
    </row>
    <row r="70" spans="1:20" ht="19.5" customHeight="1">
      <c r="A70" s="210">
        <v>15</v>
      </c>
      <c r="B70" s="211">
        <v>1009</v>
      </c>
      <c r="C70" s="216" t="s">
        <v>1538</v>
      </c>
      <c r="D70" s="216" t="s">
        <v>622</v>
      </c>
      <c r="E70" s="216" t="s">
        <v>611</v>
      </c>
      <c r="F70" s="11">
        <v>4</v>
      </c>
      <c r="G70" s="11">
        <v>1</v>
      </c>
      <c r="H70" s="11">
        <v>3</v>
      </c>
      <c r="I70" s="11">
        <v>4</v>
      </c>
      <c r="J70" s="11">
        <v>7</v>
      </c>
      <c r="K70" s="11">
        <v>4</v>
      </c>
      <c r="L70" s="11">
        <v>2</v>
      </c>
      <c r="M70" s="11">
        <v>0</v>
      </c>
      <c r="N70" s="11">
        <v>0</v>
      </c>
      <c r="O70" s="11">
        <v>5</v>
      </c>
      <c r="P70" s="11">
        <v>10</v>
      </c>
      <c r="Q70" s="164">
        <f t="shared" si="1"/>
        <v>40</v>
      </c>
      <c r="R70" s="217"/>
      <c r="S70" s="218" t="s">
        <v>1450</v>
      </c>
      <c r="T70" s="219"/>
    </row>
    <row r="71" spans="1:20" ht="19.5" customHeight="1">
      <c r="A71" s="210">
        <v>10</v>
      </c>
      <c r="B71" s="211">
        <v>1004</v>
      </c>
      <c r="C71" s="216" t="s">
        <v>617</v>
      </c>
      <c r="D71" s="216" t="s">
        <v>795</v>
      </c>
      <c r="E71" s="216" t="s">
        <v>596</v>
      </c>
      <c r="F71" s="11">
        <v>7</v>
      </c>
      <c r="G71" s="11">
        <v>3</v>
      </c>
      <c r="H71" s="11">
        <v>6</v>
      </c>
      <c r="I71" s="11">
        <v>8</v>
      </c>
      <c r="J71" s="11">
        <v>7</v>
      </c>
      <c r="K71" s="11">
        <v>4</v>
      </c>
      <c r="L71" s="11">
        <v>0</v>
      </c>
      <c r="M71" s="11">
        <v>0</v>
      </c>
      <c r="N71" s="11">
        <v>4</v>
      </c>
      <c r="O71" s="11">
        <v>0</v>
      </c>
      <c r="P71" s="11">
        <v>0</v>
      </c>
      <c r="Q71" s="164">
        <f t="shared" si="1"/>
        <v>39</v>
      </c>
      <c r="R71" s="217"/>
      <c r="S71" s="218" t="s">
        <v>1534</v>
      </c>
      <c r="T71" s="257" t="s">
        <v>1499</v>
      </c>
    </row>
    <row r="72" spans="1:20" ht="19.5" customHeight="1">
      <c r="A72" s="210">
        <v>13</v>
      </c>
      <c r="B72" s="211">
        <v>1002</v>
      </c>
      <c r="C72" s="212" t="s">
        <v>1457</v>
      </c>
      <c r="D72" s="212" t="s">
        <v>595</v>
      </c>
      <c r="E72" s="212" t="s">
        <v>720</v>
      </c>
      <c r="F72" s="11">
        <v>2</v>
      </c>
      <c r="G72" s="11">
        <v>2</v>
      </c>
      <c r="H72" s="11">
        <v>7</v>
      </c>
      <c r="I72" s="11">
        <v>4</v>
      </c>
      <c r="J72" s="11">
        <v>4</v>
      </c>
      <c r="K72" s="11">
        <v>4</v>
      </c>
      <c r="L72" s="11">
        <v>0</v>
      </c>
      <c r="M72" s="11">
        <v>0</v>
      </c>
      <c r="N72" s="11">
        <v>8</v>
      </c>
      <c r="O72" s="11">
        <v>4</v>
      </c>
      <c r="P72" s="11">
        <v>0</v>
      </c>
      <c r="Q72" s="164">
        <f t="shared" si="1"/>
        <v>35</v>
      </c>
      <c r="R72" s="217"/>
      <c r="S72" s="214" t="s">
        <v>1513</v>
      </c>
      <c r="T72" s="215"/>
    </row>
    <row r="73" spans="1:20" ht="19.5" customHeight="1">
      <c r="A73" s="210">
        <v>14</v>
      </c>
      <c r="B73" s="211">
        <v>1012</v>
      </c>
      <c r="C73" s="216" t="s">
        <v>1251</v>
      </c>
      <c r="D73" s="216" t="s">
        <v>1104</v>
      </c>
      <c r="E73" s="216" t="s">
        <v>1539</v>
      </c>
      <c r="F73" s="11">
        <v>3</v>
      </c>
      <c r="G73" s="11">
        <v>3</v>
      </c>
      <c r="H73" s="11">
        <v>9</v>
      </c>
      <c r="I73" s="11">
        <v>4</v>
      </c>
      <c r="J73" s="11">
        <v>6</v>
      </c>
      <c r="K73" s="11">
        <v>0</v>
      </c>
      <c r="L73" s="11">
        <v>2</v>
      </c>
      <c r="M73" s="11">
        <v>0</v>
      </c>
      <c r="N73" s="11">
        <v>4</v>
      </c>
      <c r="O73" s="11">
        <v>3</v>
      </c>
      <c r="P73" s="11">
        <v>0</v>
      </c>
      <c r="Q73" s="164">
        <f t="shared" si="1"/>
        <v>34</v>
      </c>
      <c r="R73" s="217"/>
      <c r="S73" s="218" t="s">
        <v>1540</v>
      </c>
      <c r="T73" s="219"/>
    </row>
    <row r="74" spans="1:20" ht="19.5" customHeight="1">
      <c r="A74" s="210">
        <v>16</v>
      </c>
      <c r="B74" s="211">
        <v>1005</v>
      </c>
      <c r="C74" s="216" t="s">
        <v>1541</v>
      </c>
      <c r="D74" s="216" t="s">
        <v>599</v>
      </c>
      <c r="E74" s="216" t="s">
        <v>603</v>
      </c>
      <c r="F74" s="11">
        <v>3</v>
      </c>
      <c r="G74" s="11">
        <v>3</v>
      </c>
      <c r="H74" s="11">
        <v>3</v>
      </c>
      <c r="I74" s="11">
        <v>2</v>
      </c>
      <c r="J74" s="11">
        <v>7</v>
      </c>
      <c r="K74" s="11">
        <v>0</v>
      </c>
      <c r="L74" s="11">
        <v>2</v>
      </c>
      <c r="M74" s="11">
        <v>0</v>
      </c>
      <c r="N74" s="11">
        <v>8</v>
      </c>
      <c r="O74" s="11">
        <v>1</v>
      </c>
      <c r="P74" s="11">
        <v>4</v>
      </c>
      <c r="Q74" s="164">
        <f t="shared" si="1"/>
        <v>33</v>
      </c>
      <c r="R74" s="217"/>
      <c r="S74" s="258" t="s">
        <v>1518</v>
      </c>
      <c r="T74" s="219"/>
    </row>
    <row r="75" spans="1:20" ht="19.5" customHeight="1" thickBot="1">
      <c r="A75" s="259">
        <v>17</v>
      </c>
      <c r="B75" s="260">
        <v>1021</v>
      </c>
      <c r="C75" s="255" t="s">
        <v>1542</v>
      </c>
      <c r="D75" s="255" t="s">
        <v>904</v>
      </c>
      <c r="E75" s="255" t="s">
        <v>716</v>
      </c>
      <c r="F75" s="261">
        <v>5</v>
      </c>
      <c r="G75" s="261">
        <v>2</v>
      </c>
      <c r="H75" s="261">
        <v>9</v>
      </c>
      <c r="I75" s="261">
        <v>2</v>
      </c>
      <c r="J75" s="261">
        <v>0</v>
      </c>
      <c r="K75" s="261">
        <v>4</v>
      </c>
      <c r="L75" s="261">
        <v>0</v>
      </c>
      <c r="M75" s="261">
        <v>0</v>
      </c>
      <c r="N75" s="261">
        <v>0</v>
      </c>
      <c r="O75" s="261">
        <v>0</v>
      </c>
      <c r="P75" s="261">
        <v>2</v>
      </c>
      <c r="Q75" s="262">
        <f t="shared" si="1"/>
        <v>24</v>
      </c>
      <c r="R75" s="225"/>
      <c r="S75" s="263" t="s">
        <v>1521</v>
      </c>
      <c r="T75" s="264"/>
    </row>
    <row r="76" spans="1:20" ht="19.5" customHeight="1" thickBot="1">
      <c r="A76" s="265"/>
      <c r="B76" s="266">
        <v>1003</v>
      </c>
      <c r="C76" s="256" t="s">
        <v>1543</v>
      </c>
      <c r="D76" s="256" t="s">
        <v>819</v>
      </c>
      <c r="E76" s="256" t="s">
        <v>796</v>
      </c>
      <c r="F76" s="770" t="s">
        <v>990</v>
      </c>
      <c r="G76" s="771"/>
      <c r="H76" s="771"/>
      <c r="I76" s="771"/>
      <c r="J76" s="771"/>
      <c r="K76" s="771"/>
      <c r="L76" s="771"/>
      <c r="M76" s="771"/>
      <c r="N76" s="771"/>
      <c r="O76" s="771"/>
      <c r="P76" s="772"/>
      <c r="Q76" s="267"/>
      <c r="R76" s="267"/>
      <c r="S76" s="268" t="s">
        <v>1544</v>
      </c>
      <c r="T76" s="269"/>
    </row>
    <row r="77" spans="1:20" ht="19.5" customHeight="1" thickBot="1">
      <c r="A77" s="210"/>
      <c r="B77" s="211">
        <v>1007</v>
      </c>
      <c r="C77" s="270" t="s">
        <v>1545</v>
      </c>
      <c r="D77" s="270" t="s">
        <v>814</v>
      </c>
      <c r="E77" s="270" t="s">
        <v>592</v>
      </c>
      <c r="F77" s="770" t="s">
        <v>990</v>
      </c>
      <c r="G77" s="771"/>
      <c r="H77" s="771"/>
      <c r="I77" s="771"/>
      <c r="J77" s="771"/>
      <c r="K77" s="771"/>
      <c r="L77" s="771"/>
      <c r="M77" s="771"/>
      <c r="N77" s="771"/>
      <c r="O77" s="771"/>
      <c r="P77" s="772"/>
      <c r="Q77" s="217"/>
      <c r="R77" s="217"/>
      <c r="S77" s="214" t="s">
        <v>1546</v>
      </c>
      <c r="T77" s="215"/>
    </row>
    <row r="78" spans="1:20" ht="19.5" customHeight="1" thickBot="1">
      <c r="A78" s="210"/>
      <c r="B78" s="211">
        <v>1014</v>
      </c>
      <c r="C78" s="212" t="s">
        <v>1547</v>
      </c>
      <c r="D78" s="212" t="s">
        <v>752</v>
      </c>
      <c r="E78" s="212" t="s">
        <v>834</v>
      </c>
      <c r="F78" s="770" t="s">
        <v>990</v>
      </c>
      <c r="G78" s="771"/>
      <c r="H78" s="771"/>
      <c r="I78" s="771"/>
      <c r="J78" s="771"/>
      <c r="K78" s="771"/>
      <c r="L78" s="771"/>
      <c r="M78" s="771"/>
      <c r="N78" s="771"/>
      <c r="O78" s="771"/>
      <c r="P78" s="772"/>
      <c r="Q78" s="217"/>
      <c r="R78" s="217"/>
      <c r="S78" s="268" t="s">
        <v>1526</v>
      </c>
      <c r="T78" s="215"/>
    </row>
    <row r="79" spans="1:20" ht="19.5" customHeight="1" thickBot="1">
      <c r="A79" s="233"/>
      <c r="B79" s="234">
        <v>1015</v>
      </c>
      <c r="C79" s="235" t="s">
        <v>1548</v>
      </c>
      <c r="D79" s="235" t="s">
        <v>1549</v>
      </c>
      <c r="E79" s="235" t="s">
        <v>615</v>
      </c>
      <c r="F79" s="773" t="s">
        <v>990</v>
      </c>
      <c r="G79" s="774"/>
      <c r="H79" s="774"/>
      <c r="I79" s="774"/>
      <c r="J79" s="774"/>
      <c r="K79" s="774"/>
      <c r="L79" s="774"/>
      <c r="M79" s="774"/>
      <c r="N79" s="774"/>
      <c r="O79" s="774"/>
      <c r="P79" s="775"/>
      <c r="Q79" s="237"/>
      <c r="R79" s="237"/>
      <c r="S79" s="238" t="s">
        <v>1505</v>
      </c>
      <c r="T79" s="239"/>
    </row>
    <row r="80" spans="1:20" ht="19.5" customHeight="1">
      <c r="A80" s="104"/>
      <c r="B80" s="240"/>
      <c r="C80" s="241"/>
      <c r="D80" s="241"/>
      <c r="E80" s="241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4"/>
      <c r="R80" s="244"/>
      <c r="S80" s="245"/>
      <c r="T80" s="246"/>
    </row>
    <row r="81" spans="1:20" ht="19.5" customHeight="1">
      <c r="A81" s="104"/>
      <c r="B81" s="240"/>
      <c r="C81" s="241"/>
      <c r="D81" s="241"/>
      <c r="E81" s="241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4"/>
      <c r="R81" s="244"/>
      <c r="S81" s="245"/>
      <c r="T81" s="246"/>
    </row>
    <row r="82" spans="1:20" ht="15.75" customHeight="1">
      <c r="A82" s="106"/>
      <c r="B82" s="118"/>
      <c r="C82" s="115"/>
      <c r="D82" s="115"/>
      <c r="E82" s="115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9"/>
      <c r="T82" s="104"/>
    </row>
    <row r="83" spans="1:20" ht="15.75" customHeight="1">
      <c r="A83" s="106"/>
      <c r="B83" s="115"/>
      <c r="C83" s="115"/>
      <c r="D83" s="115"/>
      <c r="E83" s="115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9"/>
      <c r="T83" s="104"/>
    </row>
    <row r="84" spans="1:20" ht="15.75" customHeight="1">
      <c r="A84" s="184"/>
      <c r="B84" s="185"/>
      <c r="C84" s="186" t="s">
        <v>1550</v>
      </c>
      <c r="E84" s="186"/>
      <c r="F84" s="186"/>
      <c r="G84" s="186"/>
      <c r="H84" s="186"/>
      <c r="I84" s="186"/>
      <c r="S84" s="109"/>
      <c r="T84" s="104"/>
    </row>
    <row r="85" spans="1:20" ht="15.75" customHeight="1" thickBot="1">
      <c r="A85" s="184"/>
      <c r="B85" s="185"/>
      <c r="C85" s="184"/>
      <c r="D85" s="186"/>
      <c r="E85" s="186" t="s">
        <v>1478</v>
      </c>
      <c r="G85" s="187"/>
      <c r="H85" s="186"/>
      <c r="I85" s="188"/>
      <c r="S85" s="109"/>
      <c r="T85" s="104"/>
    </row>
    <row r="86" spans="1:19" ht="15.75" customHeight="1">
      <c r="A86" s="189" t="s">
        <v>1479</v>
      </c>
      <c r="B86" s="190" t="s">
        <v>1480</v>
      </c>
      <c r="C86" s="191" t="s">
        <v>586</v>
      </c>
      <c r="D86" s="191" t="s">
        <v>587</v>
      </c>
      <c r="E86" s="191" t="s">
        <v>1062</v>
      </c>
      <c r="F86" s="191" t="s">
        <v>1481</v>
      </c>
      <c r="G86" s="191" t="s">
        <v>1482</v>
      </c>
      <c r="H86" s="191" t="s">
        <v>1483</v>
      </c>
      <c r="I86" s="191" t="s">
        <v>1484</v>
      </c>
      <c r="J86" s="191" t="s">
        <v>1485</v>
      </c>
      <c r="K86" s="191" t="s">
        <v>1486</v>
      </c>
      <c r="L86" s="191" t="s">
        <v>1487</v>
      </c>
      <c r="M86" s="191" t="s">
        <v>1488</v>
      </c>
      <c r="N86" s="191" t="s">
        <v>1490</v>
      </c>
      <c r="O86" s="192" t="s">
        <v>1491</v>
      </c>
      <c r="P86" s="191" t="s">
        <v>1492</v>
      </c>
      <c r="Q86" s="191" t="s">
        <v>1493</v>
      </c>
      <c r="R86" s="191" t="s">
        <v>1494</v>
      </c>
      <c r="S86" s="271" t="s">
        <v>1495</v>
      </c>
    </row>
    <row r="87" spans="1:19" ht="15.75" customHeight="1">
      <c r="A87" s="194"/>
      <c r="B87" s="195"/>
      <c r="C87" s="196"/>
      <c r="D87" s="196"/>
      <c r="E87" s="197" t="s">
        <v>1496</v>
      </c>
      <c r="F87" s="198">
        <v>10</v>
      </c>
      <c r="G87" s="198">
        <v>8</v>
      </c>
      <c r="H87" s="198">
        <v>12</v>
      </c>
      <c r="I87" s="198">
        <v>6</v>
      </c>
      <c r="J87" s="198">
        <v>6</v>
      </c>
      <c r="K87" s="198">
        <v>8</v>
      </c>
      <c r="L87" s="198">
        <v>12</v>
      </c>
      <c r="M87" s="198">
        <v>8</v>
      </c>
      <c r="N87" s="198">
        <v>15</v>
      </c>
      <c r="O87" s="198">
        <v>15</v>
      </c>
      <c r="P87" s="198">
        <v>100</v>
      </c>
      <c r="Q87" s="196"/>
      <c r="R87" s="197"/>
      <c r="S87" s="272"/>
    </row>
    <row r="88" spans="1:19" ht="15" customHeight="1">
      <c r="A88" s="200">
        <v>1</v>
      </c>
      <c r="B88" s="201">
        <v>932</v>
      </c>
      <c r="C88" s="273" t="s">
        <v>1551</v>
      </c>
      <c r="D88" s="273" t="s">
        <v>1552</v>
      </c>
      <c r="E88" s="273" t="s">
        <v>619</v>
      </c>
      <c r="F88" s="139">
        <v>6</v>
      </c>
      <c r="G88" s="139">
        <v>6</v>
      </c>
      <c r="H88" s="139">
        <v>2</v>
      </c>
      <c r="I88" s="139">
        <v>6</v>
      </c>
      <c r="J88" s="139">
        <v>6</v>
      </c>
      <c r="K88" s="139">
        <v>0</v>
      </c>
      <c r="L88" s="139">
        <v>4</v>
      </c>
      <c r="M88" s="139">
        <v>8</v>
      </c>
      <c r="N88" s="139">
        <v>5</v>
      </c>
      <c r="O88" s="139">
        <v>2</v>
      </c>
      <c r="P88" s="204">
        <f aca="true" t="shared" si="2" ref="P88:P114">F88+G88+H88+I88+J88+K88+L88+M88+N88+O88</f>
        <v>45</v>
      </c>
      <c r="Q88" s="274" t="s">
        <v>1528</v>
      </c>
      <c r="R88" s="275" t="s">
        <v>1529</v>
      </c>
      <c r="S88" s="250" t="s">
        <v>1499</v>
      </c>
    </row>
    <row r="89" spans="1:19" ht="15" customHeight="1">
      <c r="A89" s="200">
        <v>2</v>
      </c>
      <c r="B89" s="201">
        <v>909</v>
      </c>
      <c r="C89" s="273" t="s">
        <v>1553</v>
      </c>
      <c r="D89" s="273" t="s">
        <v>871</v>
      </c>
      <c r="E89" s="273" t="s">
        <v>611</v>
      </c>
      <c r="F89" s="139">
        <v>8</v>
      </c>
      <c r="G89" s="139">
        <v>0</v>
      </c>
      <c r="H89" s="139">
        <v>12</v>
      </c>
      <c r="I89" s="139">
        <v>0</v>
      </c>
      <c r="J89" s="139">
        <v>5</v>
      </c>
      <c r="K89" s="139">
        <v>0</v>
      </c>
      <c r="L89" s="139">
        <v>0</v>
      </c>
      <c r="M89" s="139">
        <v>0</v>
      </c>
      <c r="N89" s="139">
        <v>3</v>
      </c>
      <c r="O89" s="139">
        <v>4</v>
      </c>
      <c r="P89" s="204">
        <f t="shared" si="2"/>
        <v>32</v>
      </c>
      <c r="Q89" s="203" t="s">
        <v>1499</v>
      </c>
      <c r="R89" s="276" t="s">
        <v>1450</v>
      </c>
      <c r="S89" s="277"/>
    </row>
    <row r="90" spans="1:19" ht="15" customHeight="1">
      <c r="A90" s="200">
        <v>3</v>
      </c>
      <c r="B90" s="201">
        <v>918</v>
      </c>
      <c r="C90" s="273" t="s">
        <v>621</v>
      </c>
      <c r="D90" s="273" t="s">
        <v>804</v>
      </c>
      <c r="E90" s="273" t="s">
        <v>716</v>
      </c>
      <c r="F90" s="139">
        <v>5</v>
      </c>
      <c r="G90" s="139">
        <v>0</v>
      </c>
      <c r="H90" s="139">
        <v>0</v>
      </c>
      <c r="I90" s="139">
        <v>2</v>
      </c>
      <c r="J90" s="139">
        <v>0</v>
      </c>
      <c r="K90" s="139">
        <v>4</v>
      </c>
      <c r="L90" s="139">
        <v>12</v>
      </c>
      <c r="M90" s="139">
        <v>0</v>
      </c>
      <c r="N90" s="139">
        <v>5</v>
      </c>
      <c r="O90" s="139">
        <v>2</v>
      </c>
      <c r="P90" s="204">
        <f t="shared" si="2"/>
        <v>30</v>
      </c>
      <c r="Q90" s="203" t="s">
        <v>1499</v>
      </c>
      <c r="R90" s="276" t="s">
        <v>1554</v>
      </c>
      <c r="S90" s="278"/>
    </row>
    <row r="91" spans="1:19" ht="15" customHeight="1">
      <c r="A91" s="200">
        <v>4</v>
      </c>
      <c r="B91" s="201">
        <v>919</v>
      </c>
      <c r="C91" s="273" t="s">
        <v>1555</v>
      </c>
      <c r="D91" s="273" t="s">
        <v>606</v>
      </c>
      <c r="E91" s="273" t="s">
        <v>1556</v>
      </c>
      <c r="F91" s="139">
        <v>5</v>
      </c>
      <c r="G91" s="139">
        <v>0</v>
      </c>
      <c r="H91" s="139">
        <v>0</v>
      </c>
      <c r="I91" s="139">
        <v>0</v>
      </c>
      <c r="J91" s="139">
        <v>2</v>
      </c>
      <c r="K91" s="139">
        <v>2</v>
      </c>
      <c r="L91" s="139">
        <v>12</v>
      </c>
      <c r="M91" s="139">
        <v>0</v>
      </c>
      <c r="N91" s="139">
        <v>2</v>
      </c>
      <c r="O91" s="139">
        <v>6</v>
      </c>
      <c r="P91" s="204">
        <f t="shared" si="2"/>
        <v>29</v>
      </c>
      <c r="Q91" s="203" t="s">
        <v>1499</v>
      </c>
      <c r="R91" s="276" t="s">
        <v>1557</v>
      </c>
      <c r="S91" s="279"/>
    </row>
    <row r="92" spans="1:19" ht="15" customHeight="1">
      <c r="A92" s="200">
        <v>4</v>
      </c>
      <c r="B92" s="201">
        <v>931</v>
      </c>
      <c r="C92" s="273" t="s">
        <v>1558</v>
      </c>
      <c r="D92" s="273" t="s">
        <v>1559</v>
      </c>
      <c r="E92" s="273" t="s">
        <v>701</v>
      </c>
      <c r="F92" s="139">
        <v>7</v>
      </c>
      <c r="G92" s="139">
        <v>0</v>
      </c>
      <c r="H92" s="139">
        <v>0</v>
      </c>
      <c r="I92" s="139">
        <v>2</v>
      </c>
      <c r="J92" s="139">
        <v>3</v>
      </c>
      <c r="K92" s="139">
        <v>4</v>
      </c>
      <c r="L92" s="139">
        <v>4</v>
      </c>
      <c r="M92" s="139">
        <v>2</v>
      </c>
      <c r="N92" s="139">
        <v>3</v>
      </c>
      <c r="O92" s="139">
        <v>4</v>
      </c>
      <c r="P92" s="204">
        <f t="shared" si="2"/>
        <v>29</v>
      </c>
      <c r="Q92" s="203" t="s">
        <v>1499</v>
      </c>
      <c r="R92" s="276" t="s">
        <v>1560</v>
      </c>
      <c r="S92" s="250" t="s">
        <v>1499</v>
      </c>
    </row>
    <row r="93" spans="1:19" ht="15" customHeight="1">
      <c r="A93" s="200">
        <v>6</v>
      </c>
      <c r="B93" s="201">
        <v>915</v>
      </c>
      <c r="C93" s="273" t="s">
        <v>1208</v>
      </c>
      <c r="D93" s="273" t="s">
        <v>1206</v>
      </c>
      <c r="E93" s="273" t="s">
        <v>592</v>
      </c>
      <c r="F93" s="139">
        <v>8</v>
      </c>
      <c r="G93" s="139">
        <v>0</v>
      </c>
      <c r="H93" s="139">
        <v>0</v>
      </c>
      <c r="I93" s="139">
        <v>2</v>
      </c>
      <c r="J93" s="139">
        <v>0</v>
      </c>
      <c r="K93" s="139">
        <v>0</v>
      </c>
      <c r="L93" s="139">
        <v>12</v>
      </c>
      <c r="M93" s="139">
        <v>2</v>
      </c>
      <c r="N93" s="139">
        <v>2</v>
      </c>
      <c r="O93" s="139">
        <v>2</v>
      </c>
      <c r="P93" s="204">
        <f t="shared" si="2"/>
        <v>28</v>
      </c>
      <c r="Q93" s="203" t="s">
        <v>1499</v>
      </c>
      <c r="R93" s="276" t="s">
        <v>1502</v>
      </c>
      <c r="S93" s="277"/>
    </row>
    <row r="94" spans="1:19" ht="15" customHeight="1">
      <c r="A94" s="200">
        <v>6</v>
      </c>
      <c r="B94" s="201">
        <v>924</v>
      </c>
      <c r="C94" s="273" t="s">
        <v>1562</v>
      </c>
      <c r="D94" s="273" t="s">
        <v>1563</v>
      </c>
      <c r="E94" s="273" t="s">
        <v>623</v>
      </c>
      <c r="F94" s="139">
        <v>8</v>
      </c>
      <c r="G94" s="139">
        <v>2</v>
      </c>
      <c r="H94" s="139">
        <v>0</v>
      </c>
      <c r="I94" s="139">
        <v>2</v>
      </c>
      <c r="J94" s="139">
        <v>3</v>
      </c>
      <c r="K94" s="139">
        <v>4</v>
      </c>
      <c r="L94" s="139">
        <v>4</v>
      </c>
      <c r="M94" s="139">
        <v>0</v>
      </c>
      <c r="N94" s="139">
        <v>3</v>
      </c>
      <c r="O94" s="139">
        <v>2</v>
      </c>
      <c r="P94" s="204">
        <f t="shared" si="2"/>
        <v>28</v>
      </c>
      <c r="Q94" s="203" t="s">
        <v>1499</v>
      </c>
      <c r="R94" s="276" t="s">
        <v>1447</v>
      </c>
      <c r="S94" s="278"/>
    </row>
    <row r="95" spans="1:19" ht="15" customHeight="1">
      <c r="A95" s="210">
        <v>8</v>
      </c>
      <c r="B95" s="211">
        <v>905</v>
      </c>
      <c r="C95" s="280" t="s">
        <v>1564</v>
      </c>
      <c r="D95" s="280" t="s">
        <v>788</v>
      </c>
      <c r="E95" s="280" t="s">
        <v>603</v>
      </c>
      <c r="F95" s="11">
        <v>5</v>
      </c>
      <c r="G95" s="11">
        <v>0</v>
      </c>
      <c r="H95" s="11">
        <v>0</v>
      </c>
      <c r="I95" s="11">
        <v>0</v>
      </c>
      <c r="J95" s="11">
        <v>0</v>
      </c>
      <c r="K95" s="11">
        <v>2</v>
      </c>
      <c r="L95" s="11">
        <v>12</v>
      </c>
      <c r="M95" s="11">
        <v>2</v>
      </c>
      <c r="N95" s="11">
        <v>4</v>
      </c>
      <c r="O95" s="11">
        <v>2</v>
      </c>
      <c r="P95" s="164">
        <f t="shared" si="2"/>
        <v>27</v>
      </c>
      <c r="Q95" s="217"/>
      <c r="R95" s="281" t="s">
        <v>1518</v>
      </c>
      <c r="S95" s="282"/>
    </row>
    <row r="96" spans="1:19" ht="15" customHeight="1">
      <c r="A96" s="210">
        <v>8</v>
      </c>
      <c r="B96" s="211">
        <v>925</v>
      </c>
      <c r="C96" s="280" t="s">
        <v>1565</v>
      </c>
      <c r="D96" s="280" t="s">
        <v>1177</v>
      </c>
      <c r="E96" s="280" t="s">
        <v>694</v>
      </c>
      <c r="F96" s="11">
        <v>3</v>
      </c>
      <c r="G96" s="11">
        <v>4</v>
      </c>
      <c r="H96" s="11">
        <v>0</v>
      </c>
      <c r="I96" s="11">
        <v>0</v>
      </c>
      <c r="J96" s="11">
        <v>4</v>
      </c>
      <c r="K96" s="11">
        <v>4</v>
      </c>
      <c r="L96" s="11">
        <v>0</v>
      </c>
      <c r="M96" s="11">
        <v>0</v>
      </c>
      <c r="N96" s="11">
        <v>4</v>
      </c>
      <c r="O96" s="11">
        <v>8</v>
      </c>
      <c r="P96" s="164">
        <f t="shared" si="2"/>
        <v>27</v>
      </c>
      <c r="Q96" s="217"/>
      <c r="R96" s="281" t="s">
        <v>1566</v>
      </c>
      <c r="S96" s="283"/>
    </row>
    <row r="97" spans="1:19" ht="15" customHeight="1">
      <c r="A97" s="210">
        <v>10</v>
      </c>
      <c r="B97" s="211">
        <v>904</v>
      </c>
      <c r="C97" s="284" t="s">
        <v>1567</v>
      </c>
      <c r="D97" s="284" t="s">
        <v>917</v>
      </c>
      <c r="E97" s="284" t="s">
        <v>789</v>
      </c>
      <c r="F97" s="2">
        <v>6</v>
      </c>
      <c r="G97" s="2">
        <v>0</v>
      </c>
      <c r="H97" s="2">
        <v>0</v>
      </c>
      <c r="I97" s="2">
        <v>2</v>
      </c>
      <c r="J97" s="2">
        <v>3</v>
      </c>
      <c r="K97" s="2">
        <v>2</v>
      </c>
      <c r="L97" s="2">
        <v>4</v>
      </c>
      <c r="M97" s="2">
        <v>0</v>
      </c>
      <c r="N97" s="2">
        <v>9</v>
      </c>
      <c r="O97" s="2">
        <v>0</v>
      </c>
      <c r="P97" s="164">
        <f t="shared" si="2"/>
        <v>26</v>
      </c>
      <c r="Q97" s="217"/>
      <c r="R97" s="285" t="s">
        <v>1503</v>
      </c>
      <c r="S97" s="283"/>
    </row>
    <row r="98" spans="1:19" ht="15" customHeight="1">
      <c r="A98" s="210">
        <v>10</v>
      </c>
      <c r="B98" s="211">
        <v>912</v>
      </c>
      <c r="C98" s="284" t="s">
        <v>1568</v>
      </c>
      <c r="D98" s="284" t="s">
        <v>917</v>
      </c>
      <c r="E98" s="284" t="s">
        <v>600</v>
      </c>
      <c r="F98" s="2">
        <v>8</v>
      </c>
      <c r="G98" s="2">
        <v>0</v>
      </c>
      <c r="H98" s="2">
        <v>0</v>
      </c>
      <c r="I98" s="2">
        <v>1</v>
      </c>
      <c r="J98" s="2">
        <v>3</v>
      </c>
      <c r="K98" s="2">
        <v>0</v>
      </c>
      <c r="L98" s="2">
        <v>4</v>
      </c>
      <c r="M98" s="2">
        <v>0</v>
      </c>
      <c r="N98" s="2">
        <v>4</v>
      </c>
      <c r="O98" s="2">
        <v>6</v>
      </c>
      <c r="P98" s="164">
        <f t="shared" si="2"/>
        <v>26</v>
      </c>
      <c r="Q98" s="217"/>
      <c r="R98" s="285" t="s">
        <v>1569</v>
      </c>
      <c r="S98" s="283"/>
    </row>
    <row r="99" spans="1:19" ht="15" customHeight="1">
      <c r="A99" s="210">
        <v>10</v>
      </c>
      <c r="B99" s="211">
        <v>920</v>
      </c>
      <c r="C99" s="284" t="s">
        <v>1570</v>
      </c>
      <c r="D99" s="284" t="s">
        <v>1165</v>
      </c>
      <c r="E99" s="284" t="s">
        <v>723</v>
      </c>
      <c r="F99" s="2">
        <v>5</v>
      </c>
      <c r="G99" s="2">
        <v>0</v>
      </c>
      <c r="H99" s="2">
        <v>0</v>
      </c>
      <c r="I99" s="2">
        <v>2</v>
      </c>
      <c r="J99" s="2">
        <v>6</v>
      </c>
      <c r="K99" s="2">
        <v>0</v>
      </c>
      <c r="L99" s="2">
        <v>4</v>
      </c>
      <c r="M99" s="2">
        <v>2</v>
      </c>
      <c r="N99" s="2">
        <v>5</v>
      </c>
      <c r="O99" s="2">
        <v>2</v>
      </c>
      <c r="P99" s="164">
        <f t="shared" si="2"/>
        <v>26</v>
      </c>
      <c r="Q99" s="217"/>
      <c r="R99" s="285" t="s">
        <v>1524</v>
      </c>
      <c r="S99" s="282"/>
    </row>
    <row r="100" spans="1:19" ht="15" customHeight="1">
      <c r="A100" s="210">
        <v>13</v>
      </c>
      <c r="B100" s="211">
        <v>902</v>
      </c>
      <c r="C100" s="284" t="s">
        <v>1571</v>
      </c>
      <c r="D100" s="284" t="s">
        <v>883</v>
      </c>
      <c r="E100" s="284" t="s">
        <v>615</v>
      </c>
      <c r="F100" s="2">
        <v>6</v>
      </c>
      <c r="G100" s="2">
        <v>0</v>
      </c>
      <c r="H100" s="2">
        <v>0</v>
      </c>
      <c r="I100" s="2">
        <v>0</v>
      </c>
      <c r="J100" s="2">
        <v>5</v>
      </c>
      <c r="K100" s="2">
        <v>0</v>
      </c>
      <c r="L100" s="2">
        <v>12</v>
      </c>
      <c r="M100" s="2">
        <v>2</v>
      </c>
      <c r="N100" s="2">
        <v>0</v>
      </c>
      <c r="O100" s="2"/>
      <c r="P100" s="164">
        <f t="shared" si="2"/>
        <v>25</v>
      </c>
      <c r="Q100" s="217"/>
      <c r="R100" s="285" t="s">
        <v>1505</v>
      </c>
      <c r="S100" s="283"/>
    </row>
    <row r="101" spans="1:19" ht="15" customHeight="1">
      <c r="A101" s="210">
        <v>14</v>
      </c>
      <c r="B101" s="211">
        <v>911</v>
      </c>
      <c r="C101" s="284" t="s">
        <v>1572</v>
      </c>
      <c r="D101" s="284" t="s">
        <v>814</v>
      </c>
      <c r="E101" s="284" t="s">
        <v>846</v>
      </c>
      <c r="F101" s="2">
        <v>3</v>
      </c>
      <c r="G101" s="2">
        <v>0</v>
      </c>
      <c r="H101" s="2">
        <v>0</v>
      </c>
      <c r="I101" s="2">
        <v>2</v>
      </c>
      <c r="J101" s="2">
        <v>3</v>
      </c>
      <c r="K101" s="2">
        <v>0</v>
      </c>
      <c r="L101" s="2">
        <v>4</v>
      </c>
      <c r="M101" s="2">
        <v>0</v>
      </c>
      <c r="N101" s="2">
        <v>5</v>
      </c>
      <c r="O101" s="2">
        <v>4</v>
      </c>
      <c r="P101" s="164">
        <f t="shared" si="2"/>
        <v>21</v>
      </c>
      <c r="Q101" s="217"/>
      <c r="R101" s="285" t="s">
        <v>1573</v>
      </c>
      <c r="S101" s="283"/>
    </row>
    <row r="102" spans="1:19" ht="15" customHeight="1">
      <c r="A102" s="210">
        <v>14</v>
      </c>
      <c r="B102" s="211">
        <v>922</v>
      </c>
      <c r="C102" s="284" t="s">
        <v>1234</v>
      </c>
      <c r="D102" s="284" t="s">
        <v>912</v>
      </c>
      <c r="E102" s="284" t="s">
        <v>1235</v>
      </c>
      <c r="F102" s="2">
        <v>8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4</v>
      </c>
      <c r="M102" s="2">
        <v>0</v>
      </c>
      <c r="N102" s="2">
        <v>3</v>
      </c>
      <c r="O102" s="2">
        <v>6</v>
      </c>
      <c r="P102" s="164">
        <f t="shared" si="2"/>
        <v>21</v>
      </c>
      <c r="Q102" s="217"/>
      <c r="R102" s="285" t="s">
        <v>1574</v>
      </c>
      <c r="S102" s="286"/>
    </row>
    <row r="103" spans="1:19" ht="15" customHeight="1" thickBot="1">
      <c r="A103" s="210">
        <v>14</v>
      </c>
      <c r="B103" s="211">
        <v>928</v>
      </c>
      <c r="C103" s="284" t="s">
        <v>1575</v>
      </c>
      <c r="D103" s="284" t="s">
        <v>1212</v>
      </c>
      <c r="E103" s="284" t="s">
        <v>723</v>
      </c>
      <c r="F103" s="2">
        <v>5</v>
      </c>
      <c r="G103" s="2">
        <v>0</v>
      </c>
      <c r="H103" s="2">
        <v>8</v>
      </c>
      <c r="I103" s="2">
        <v>0</v>
      </c>
      <c r="J103" s="2">
        <v>0</v>
      </c>
      <c r="K103" s="2">
        <v>2</v>
      </c>
      <c r="L103" s="2">
        <v>0</v>
      </c>
      <c r="M103" s="2">
        <v>0</v>
      </c>
      <c r="N103" s="2">
        <v>2</v>
      </c>
      <c r="O103" s="2">
        <v>4</v>
      </c>
      <c r="P103" s="164">
        <f t="shared" si="2"/>
        <v>21</v>
      </c>
      <c r="Q103" s="217"/>
      <c r="R103" s="285" t="s">
        <v>1524</v>
      </c>
      <c r="S103" s="257" t="s">
        <v>1499</v>
      </c>
    </row>
    <row r="104" spans="1:19" ht="15" customHeight="1">
      <c r="A104" s="210">
        <v>17</v>
      </c>
      <c r="B104" s="211">
        <v>908</v>
      </c>
      <c r="C104" s="287" t="s">
        <v>1218</v>
      </c>
      <c r="D104" s="287" t="s">
        <v>1069</v>
      </c>
      <c r="E104" s="287" t="s">
        <v>607</v>
      </c>
      <c r="F104" s="2">
        <v>10</v>
      </c>
      <c r="G104" s="2">
        <v>0</v>
      </c>
      <c r="H104" s="2">
        <v>2</v>
      </c>
      <c r="I104" s="2">
        <v>2</v>
      </c>
      <c r="J104" s="2">
        <v>0</v>
      </c>
      <c r="K104" s="2">
        <v>0</v>
      </c>
      <c r="L104" s="2">
        <v>0</v>
      </c>
      <c r="M104" s="2">
        <v>0</v>
      </c>
      <c r="N104" s="2">
        <v>2</v>
      </c>
      <c r="O104" s="2">
        <v>4</v>
      </c>
      <c r="P104" s="164">
        <f t="shared" si="2"/>
        <v>20</v>
      </c>
      <c r="Q104" s="217"/>
      <c r="R104" s="285" t="s">
        <v>1511</v>
      </c>
      <c r="S104" s="283"/>
    </row>
    <row r="105" spans="1:19" ht="15" customHeight="1">
      <c r="A105" s="210">
        <v>18</v>
      </c>
      <c r="B105" s="211">
        <v>907</v>
      </c>
      <c r="C105" s="284" t="s">
        <v>1576</v>
      </c>
      <c r="D105" s="284" t="s">
        <v>868</v>
      </c>
      <c r="E105" s="284" t="s">
        <v>720</v>
      </c>
      <c r="F105" s="2">
        <v>8</v>
      </c>
      <c r="G105" s="2">
        <v>0</v>
      </c>
      <c r="H105" s="2">
        <v>0</v>
      </c>
      <c r="I105" s="2">
        <v>2</v>
      </c>
      <c r="J105" s="2">
        <v>0</v>
      </c>
      <c r="K105" s="2">
        <v>0</v>
      </c>
      <c r="L105" s="2">
        <v>4</v>
      </c>
      <c r="M105" s="2">
        <v>0</v>
      </c>
      <c r="N105" s="2">
        <v>5</v>
      </c>
      <c r="O105" s="2">
        <v>0</v>
      </c>
      <c r="P105" s="164">
        <f t="shared" si="2"/>
        <v>19</v>
      </c>
      <c r="Q105" s="217"/>
      <c r="R105" s="285" t="s">
        <v>1513</v>
      </c>
      <c r="S105" s="283"/>
    </row>
    <row r="106" spans="1:19" ht="15" customHeight="1">
      <c r="A106" s="210">
        <v>19</v>
      </c>
      <c r="B106" s="211">
        <v>929</v>
      </c>
      <c r="C106" s="288" t="s">
        <v>1577</v>
      </c>
      <c r="D106" s="288" t="s">
        <v>1150</v>
      </c>
      <c r="E106" s="284" t="s">
        <v>619</v>
      </c>
      <c r="F106" s="2">
        <v>8</v>
      </c>
      <c r="G106" s="2">
        <v>0</v>
      </c>
      <c r="H106" s="2">
        <v>0</v>
      </c>
      <c r="I106" s="2">
        <v>6</v>
      </c>
      <c r="J106" s="2">
        <v>0</v>
      </c>
      <c r="K106" s="2">
        <v>0</v>
      </c>
      <c r="L106" s="2">
        <v>4</v>
      </c>
      <c r="M106" s="2">
        <v>0</v>
      </c>
      <c r="N106" s="2">
        <v>0</v>
      </c>
      <c r="O106" s="2">
        <v>0</v>
      </c>
      <c r="P106" s="164">
        <f t="shared" si="2"/>
        <v>18</v>
      </c>
      <c r="Q106" s="217"/>
      <c r="R106" s="289" t="s">
        <v>1529</v>
      </c>
      <c r="S106" s="257"/>
    </row>
    <row r="107" spans="1:19" ht="15" customHeight="1">
      <c r="A107" s="210">
        <v>20</v>
      </c>
      <c r="B107" s="211">
        <v>916</v>
      </c>
      <c r="C107" s="284" t="s">
        <v>1238</v>
      </c>
      <c r="D107" s="284" t="s">
        <v>860</v>
      </c>
      <c r="E107" s="284" t="s">
        <v>600</v>
      </c>
      <c r="F107" s="2">
        <v>7</v>
      </c>
      <c r="G107" s="2">
        <v>0</v>
      </c>
      <c r="H107" s="2">
        <v>6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2</v>
      </c>
      <c r="O107" s="2">
        <v>0</v>
      </c>
      <c r="P107" s="164">
        <f t="shared" si="2"/>
        <v>15</v>
      </c>
      <c r="Q107" s="217"/>
      <c r="R107" s="285" t="s">
        <v>1569</v>
      </c>
      <c r="S107" s="257" t="s">
        <v>1528</v>
      </c>
    </row>
    <row r="108" spans="1:19" ht="15" customHeight="1">
      <c r="A108" s="210">
        <v>21</v>
      </c>
      <c r="B108" s="211">
        <v>917</v>
      </c>
      <c r="C108" s="284" t="s">
        <v>1578</v>
      </c>
      <c r="D108" s="284" t="s">
        <v>1579</v>
      </c>
      <c r="E108" s="284" t="s">
        <v>704</v>
      </c>
      <c r="F108" s="2">
        <v>8</v>
      </c>
      <c r="G108" s="2">
        <v>0</v>
      </c>
      <c r="H108" s="2">
        <v>0</v>
      </c>
      <c r="I108" s="2">
        <v>2</v>
      </c>
      <c r="J108" s="2">
        <v>0</v>
      </c>
      <c r="K108" s="2">
        <v>0</v>
      </c>
      <c r="L108" s="2">
        <v>4</v>
      </c>
      <c r="M108" s="2">
        <v>0</v>
      </c>
      <c r="N108" s="2">
        <v>0</v>
      </c>
      <c r="O108" s="2">
        <v>0</v>
      </c>
      <c r="P108" s="164">
        <f t="shared" si="2"/>
        <v>14</v>
      </c>
      <c r="Q108" s="217"/>
      <c r="R108" s="285" t="s">
        <v>1580</v>
      </c>
      <c r="S108" s="286"/>
    </row>
    <row r="109" spans="1:19" ht="15" customHeight="1">
      <c r="A109" s="210">
        <v>22</v>
      </c>
      <c r="B109" s="211">
        <v>923</v>
      </c>
      <c r="C109" s="284" t="s">
        <v>1459</v>
      </c>
      <c r="D109" s="284" t="s">
        <v>931</v>
      </c>
      <c r="E109" s="284" t="s">
        <v>834</v>
      </c>
      <c r="F109" s="2">
        <v>7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4</v>
      </c>
      <c r="M109" s="2">
        <v>0</v>
      </c>
      <c r="N109" s="2">
        <v>0</v>
      </c>
      <c r="O109" s="2">
        <v>2</v>
      </c>
      <c r="P109" s="164">
        <f t="shared" si="2"/>
        <v>13</v>
      </c>
      <c r="Q109" s="217"/>
      <c r="R109" s="290" t="s">
        <v>1526</v>
      </c>
      <c r="S109" s="282"/>
    </row>
    <row r="110" spans="1:19" ht="15" customHeight="1">
      <c r="A110" s="210">
        <v>23</v>
      </c>
      <c r="B110" s="211">
        <v>901</v>
      </c>
      <c r="C110" s="284" t="s">
        <v>818</v>
      </c>
      <c r="D110" s="284" t="s">
        <v>819</v>
      </c>
      <c r="E110" s="284" t="s">
        <v>796</v>
      </c>
      <c r="F110" s="2">
        <v>8</v>
      </c>
      <c r="G110" s="2">
        <v>0</v>
      </c>
      <c r="H110" s="2">
        <v>0</v>
      </c>
      <c r="I110" s="2">
        <v>2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2</v>
      </c>
      <c r="P110" s="164">
        <f t="shared" si="2"/>
        <v>12</v>
      </c>
      <c r="Q110" s="217"/>
      <c r="R110" s="285" t="s">
        <v>1544</v>
      </c>
      <c r="S110" s="283"/>
    </row>
    <row r="111" spans="1:19" ht="15" customHeight="1">
      <c r="A111" s="210">
        <v>24</v>
      </c>
      <c r="B111" s="211">
        <v>913</v>
      </c>
      <c r="C111" s="284" t="s">
        <v>1068</v>
      </c>
      <c r="D111" s="284" t="s">
        <v>1165</v>
      </c>
      <c r="E111" s="284" t="s">
        <v>596</v>
      </c>
      <c r="F111" s="2">
        <v>5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3</v>
      </c>
      <c r="O111" s="2">
        <v>0</v>
      </c>
      <c r="P111" s="164">
        <f t="shared" si="2"/>
        <v>8</v>
      </c>
      <c r="Q111" s="217"/>
      <c r="R111" s="285" t="s">
        <v>1501</v>
      </c>
      <c r="S111" s="283"/>
    </row>
    <row r="112" spans="1:19" ht="15" customHeight="1">
      <c r="A112" s="210">
        <v>25</v>
      </c>
      <c r="B112" s="211">
        <v>906</v>
      </c>
      <c r="C112" s="284" t="s">
        <v>1241</v>
      </c>
      <c r="D112" s="284" t="s">
        <v>606</v>
      </c>
      <c r="E112" s="284" t="s">
        <v>1112</v>
      </c>
      <c r="F112" s="2">
        <v>0</v>
      </c>
      <c r="G112" s="2">
        <v>0</v>
      </c>
      <c r="H112" s="2">
        <v>0</v>
      </c>
      <c r="I112" s="2">
        <v>3</v>
      </c>
      <c r="J112" s="2">
        <v>0</v>
      </c>
      <c r="K112" s="2">
        <v>0</v>
      </c>
      <c r="L112" s="2">
        <v>4</v>
      </c>
      <c r="M112" s="2">
        <v>0</v>
      </c>
      <c r="N112" s="2">
        <v>0</v>
      </c>
      <c r="O112" s="2">
        <v>0</v>
      </c>
      <c r="P112" s="164">
        <f t="shared" si="2"/>
        <v>7</v>
      </c>
      <c r="Q112" s="217"/>
      <c r="R112" s="285" t="s">
        <v>1581</v>
      </c>
      <c r="S112" s="283"/>
    </row>
    <row r="113" spans="1:19" ht="15" customHeight="1" thickBot="1">
      <c r="A113" s="210">
        <v>26</v>
      </c>
      <c r="B113" s="211">
        <v>914</v>
      </c>
      <c r="C113" s="284" t="s">
        <v>1582</v>
      </c>
      <c r="D113" s="284" t="s">
        <v>860</v>
      </c>
      <c r="E113" s="284" t="s">
        <v>1118</v>
      </c>
      <c r="F113" s="2">
        <v>5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164">
        <f t="shared" si="2"/>
        <v>5</v>
      </c>
      <c r="Q113" s="217"/>
      <c r="R113" s="285" t="s">
        <v>1583</v>
      </c>
      <c r="S113" s="283"/>
    </row>
    <row r="114" spans="1:19" ht="15" customHeight="1">
      <c r="A114" s="210">
        <v>27</v>
      </c>
      <c r="B114" s="211">
        <v>921</v>
      </c>
      <c r="C114" s="284" t="s">
        <v>1584</v>
      </c>
      <c r="D114" s="284" t="s">
        <v>967</v>
      </c>
      <c r="E114" s="284" t="s">
        <v>730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1</v>
      </c>
      <c r="N114" s="2">
        <v>0</v>
      </c>
      <c r="O114" s="2">
        <v>0</v>
      </c>
      <c r="P114" s="164">
        <f t="shared" si="2"/>
        <v>1</v>
      </c>
      <c r="Q114" s="217"/>
      <c r="R114" s="291" t="s">
        <v>1522</v>
      </c>
      <c r="S114" s="282"/>
    </row>
    <row r="115" spans="1:19" ht="15" customHeight="1">
      <c r="A115" s="210"/>
      <c r="B115" s="211">
        <v>903</v>
      </c>
      <c r="C115" s="280" t="s">
        <v>1585</v>
      </c>
      <c r="D115" s="280" t="s">
        <v>1136</v>
      </c>
      <c r="E115" s="280" t="s">
        <v>1109</v>
      </c>
      <c r="F115" s="783" t="s">
        <v>990</v>
      </c>
      <c r="G115" s="784"/>
      <c r="H115" s="784"/>
      <c r="I115" s="784"/>
      <c r="J115" s="784"/>
      <c r="K115" s="784"/>
      <c r="L115" s="784"/>
      <c r="M115" s="784"/>
      <c r="N115" s="784"/>
      <c r="O115" s="785"/>
      <c r="P115" s="217"/>
      <c r="Q115" s="217"/>
      <c r="R115" s="281" t="s">
        <v>1586</v>
      </c>
      <c r="S115" s="283"/>
    </row>
    <row r="116" spans="1:19" ht="15" customHeight="1">
      <c r="A116" s="210"/>
      <c r="B116" s="211">
        <v>910</v>
      </c>
      <c r="C116" s="280" t="s">
        <v>1587</v>
      </c>
      <c r="D116" s="280" t="s">
        <v>1165</v>
      </c>
      <c r="E116" s="280" t="s">
        <v>1178</v>
      </c>
      <c r="F116" s="783" t="s">
        <v>990</v>
      </c>
      <c r="G116" s="784"/>
      <c r="H116" s="784"/>
      <c r="I116" s="784"/>
      <c r="J116" s="784"/>
      <c r="K116" s="784"/>
      <c r="L116" s="784"/>
      <c r="M116" s="784"/>
      <c r="N116" s="784"/>
      <c r="O116" s="785"/>
      <c r="P116" s="217"/>
      <c r="Q116" s="217"/>
      <c r="R116" s="281" t="s">
        <v>1588</v>
      </c>
      <c r="S116" s="282"/>
    </row>
    <row r="117" spans="1:19" ht="15" customHeight="1">
      <c r="A117" s="210"/>
      <c r="B117" s="211">
        <v>926</v>
      </c>
      <c r="C117" s="280" t="s">
        <v>1589</v>
      </c>
      <c r="D117" s="280" t="s">
        <v>1165</v>
      </c>
      <c r="E117" s="292" t="s">
        <v>1159</v>
      </c>
      <c r="F117" s="783" t="s">
        <v>990</v>
      </c>
      <c r="G117" s="784"/>
      <c r="H117" s="784"/>
      <c r="I117" s="784"/>
      <c r="J117" s="784"/>
      <c r="K117" s="784"/>
      <c r="L117" s="784"/>
      <c r="M117" s="784"/>
      <c r="N117" s="784"/>
      <c r="O117" s="785"/>
      <c r="P117" s="217"/>
      <c r="Q117" s="217"/>
      <c r="R117" s="281" t="s">
        <v>1590</v>
      </c>
      <c r="S117" s="283"/>
    </row>
    <row r="118" spans="1:19" ht="15" customHeight="1">
      <c r="A118" s="210"/>
      <c r="B118" s="211">
        <v>927</v>
      </c>
      <c r="C118" s="280" t="s">
        <v>1167</v>
      </c>
      <c r="D118" s="280" t="s">
        <v>874</v>
      </c>
      <c r="E118" s="280" t="s">
        <v>698</v>
      </c>
      <c r="F118" s="783" t="s">
        <v>990</v>
      </c>
      <c r="G118" s="784"/>
      <c r="H118" s="784"/>
      <c r="I118" s="784"/>
      <c r="J118" s="784"/>
      <c r="K118" s="784"/>
      <c r="L118" s="784"/>
      <c r="M118" s="784"/>
      <c r="N118" s="784"/>
      <c r="O118" s="785"/>
      <c r="P118" s="217"/>
      <c r="Q118" s="217"/>
      <c r="R118" s="281" t="s">
        <v>1500</v>
      </c>
      <c r="S118" s="253"/>
    </row>
    <row r="119" spans="1:19" ht="15" customHeight="1" thickBot="1">
      <c r="A119" s="233"/>
      <c r="B119" s="234">
        <v>930</v>
      </c>
      <c r="C119" s="293" t="s">
        <v>1591</v>
      </c>
      <c r="D119" s="293" t="s">
        <v>1104</v>
      </c>
      <c r="E119" s="293" t="s">
        <v>701</v>
      </c>
      <c r="F119" s="776" t="s">
        <v>990</v>
      </c>
      <c r="G119" s="813"/>
      <c r="H119" s="813"/>
      <c r="I119" s="813"/>
      <c r="J119" s="813"/>
      <c r="K119" s="813"/>
      <c r="L119" s="813"/>
      <c r="M119" s="813"/>
      <c r="N119" s="813"/>
      <c r="O119" s="814"/>
      <c r="P119" s="237"/>
      <c r="Q119" s="237"/>
      <c r="R119" s="294" t="s">
        <v>1560</v>
      </c>
      <c r="S119" s="295"/>
    </row>
    <row r="120" spans="1:19" ht="15" customHeight="1">
      <c r="A120" s="104"/>
      <c r="B120" s="240"/>
      <c r="C120" s="296"/>
      <c r="D120" s="296"/>
      <c r="E120" s="296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244"/>
      <c r="Q120" s="244"/>
      <c r="R120" s="297"/>
      <c r="S120" s="245"/>
    </row>
    <row r="121" spans="1:19" ht="17.25" customHeight="1">
      <c r="A121" s="184"/>
      <c r="B121" s="185"/>
      <c r="C121" s="186" t="s">
        <v>1592</v>
      </c>
      <c r="E121" s="186"/>
      <c r="F121" s="186"/>
      <c r="G121" s="186"/>
      <c r="H121" s="186"/>
      <c r="I121" s="186"/>
      <c r="S121" s="62"/>
    </row>
    <row r="122" spans="1:19" ht="19.5" thickBot="1">
      <c r="A122" s="184"/>
      <c r="B122" s="185"/>
      <c r="C122" s="184"/>
      <c r="D122" s="186"/>
      <c r="E122" s="186" t="s">
        <v>1478</v>
      </c>
      <c r="G122" s="187"/>
      <c r="H122" s="186"/>
      <c r="I122" s="188"/>
      <c r="S122" s="62"/>
    </row>
    <row r="123" spans="1:19" ht="16.5" customHeight="1">
      <c r="A123" s="189" t="s">
        <v>1479</v>
      </c>
      <c r="B123" s="190" t="s">
        <v>1480</v>
      </c>
      <c r="C123" s="191" t="s">
        <v>586</v>
      </c>
      <c r="D123" s="191" t="s">
        <v>587</v>
      </c>
      <c r="E123" s="191" t="s">
        <v>1062</v>
      </c>
      <c r="F123" s="191" t="s">
        <v>1481</v>
      </c>
      <c r="G123" s="191" t="s">
        <v>1482</v>
      </c>
      <c r="H123" s="191" t="s">
        <v>1483</v>
      </c>
      <c r="I123" s="191" t="s">
        <v>1484</v>
      </c>
      <c r="J123" s="191" t="s">
        <v>1485</v>
      </c>
      <c r="K123" s="191" t="s">
        <v>1486</v>
      </c>
      <c r="L123" s="191" t="s">
        <v>1487</v>
      </c>
      <c r="M123" s="191" t="s">
        <v>1488</v>
      </c>
      <c r="N123" s="191" t="s">
        <v>1489</v>
      </c>
      <c r="O123" s="191" t="s">
        <v>1490</v>
      </c>
      <c r="P123" s="191" t="s">
        <v>1492</v>
      </c>
      <c r="Q123" s="191" t="s">
        <v>1493</v>
      </c>
      <c r="R123" s="191" t="s">
        <v>1494</v>
      </c>
      <c r="S123" s="271" t="s">
        <v>1495</v>
      </c>
    </row>
    <row r="124" spans="1:19" ht="16.5" customHeight="1">
      <c r="A124" s="194"/>
      <c r="B124" s="195"/>
      <c r="C124" s="196"/>
      <c r="D124" s="196"/>
      <c r="E124" s="197" t="s">
        <v>1496</v>
      </c>
      <c r="F124" s="198">
        <v>12</v>
      </c>
      <c r="G124" s="198">
        <v>10</v>
      </c>
      <c r="H124" s="198">
        <v>10</v>
      </c>
      <c r="I124" s="198">
        <v>3</v>
      </c>
      <c r="J124" s="198">
        <v>12</v>
      </c>
      <c r="K124" s="198">
        <v>8</v>
      </c>
      <c r="L124" s="198">
        <v>8</v>
      </c>
      <c r="M124" s="198">
        <v>6</v>
      </c>
      <c r="N124" s="198">
        <v>16</v>
      </c>
      <c r="O124" s="198">
        <v>15</v>
      </c>
      <c r="P124" s="198">
        <v>100</v>
      </c>
      <c r="Q124" s="298"/>
      <c r="R124" s="197"/>
      <c r="S124" s="272"/>
    </row>
    <row r="125" spans="1:19" ht="16.5" customHeight="1">
      <c r="A125" s="200">
        <v>1</v>
      </c>
      <c r="B125" s="201">
        <v>819</v>
      </c>
      <c r="C125" s="273" t="s">
        <v>1555</v>
      </c>
      <c r="D125" s="273" t="s">
        <v>788</v>
      </c>
      <c r="E125" s="273" t="s">
        <v>1556</v>
      </c>
      <c r="F125" s="139">
        <v>10</v>
      </c>
      <c r="G125" s="139">
        <v>8</v>
      </c>
      <c r="H125" s="139">
        <v>6</v>
      </c>
      <c r="I125" s="139">
        <v>3</v>
      </c>
      <c r="J125" s="139">
        <v>4</v>
      </c>
      <c r="K125" s="139">
        <v>2</v>
      </c>
      <c r="L125" s="139">
        <v>8</v>
      </c>
      <c r="M125" s="139">
        <v>2</v>
      </c>
      <c r="N125" s="139">
        <v>2</v>
      </c>
      <c r="O125" s="139">
        <v>4</v>
      </c>
      <c r="P125" s="204">
        <f>SUM(F125:O125)</f>
        <v>49</v>
      </c>
      <c r="Q125" s="299" t="s">
        <v>1593</v>
      </c>
      <c r="R125" s="276" t="s">
        <v>1557</v>
      </c>
      <c r="S125" s="279" t="s">
        <v>1594</v>
      </c>
    </row>
    <row r="126" spans="1:19" ht="16.5" customHeight="1">
      <c r="A126" s="200">
        <v>2</v>
      </c>
      <c r="B126" s="201">
        <v>816</v>
      </c>
      <c r="C126" s="273" t="s">
        <v>1595</v>
      </c>
      <c r="D126" s="273" t="s">
        <v>1596</v>
      </c>
      <c r="E126" s="273" t="s">
        <v>1539</v>
      </c>
      <c r="F126" s="139">
        <v>12</v>
      </c>
      <c r="G126" s="139">
        <v>4</v>
      </c>
      <c r="H126" s="139">
        <v>4</v>
      </c>
      <c r="I126" s="139">
        <v>3</v>
      </c>
      <c r="J126" s="139">
        <v>0</v>
      </c>
      <c r="K126" s="139">
        <v>0</v>
      </c>
      <c r="L126" s="139">
        <v>4</v>
      </c>
      <c r="M126" s="139">
        <v>6</v>
      </c>
      <c r="N126" s="139">
        <v>3</v>
      </c>
      <c r="O126" s="139">
        <v>5</v>
      </c>
      <c r="P126" s="204">
        <f aca="true" t="shared" si="3" ref="P126:P149">SUM(F126:O126)</f>
        <v>41</v>
      </c>
      <c r="Q126" s="299" t="s">
        <v>1594</v>
      </c>
      <c r="R126" s="276" t="s">
        <v>1540</v>
      </c>
      <c r="S126" s="278"/>
    </row>
    <row r="127" spans="1:19" ht="16.5" customHeight="1">
      <c r="A127" s="200">
        <v>3</v>
      </c>
      <c r="B127" s="201">
        <v>801</v>
      </c>
      <c r="C127" s="273" t="s">
        <v>1135</v>
      </c>
      <c r="D127" s="273" t="s">
        <v>1136</v>
      </c>
      <c r="E127" s="273" t="s">
        <v>603</v>
      </c>
      <c r="F127" s="139">
        <v>10</v>
      </c>
      <c r="G127" s="139">
        <v>6</v>
      </c>
      <c r="H127" s="139">
        <v>10</v>
      </c>
      <c r="I127" s="139">
        <v>3</v>
      </c>
      <c r="J127" s="139">
        <v>0</v>
      </c>
      <c r="K127" s="139">
        <v>2</v>
      </c>
      <c r="L127" s="139">
        <v>6</v>
      </c>
      <c r="M127" s="139">
        <v>2</v>
      </c>
      <c r="N127" s="139">
        <v>0</v>
      </c>
      <c r="O127" s="139">
        <v>1</v>
      </c>
      <c r="P127" s="204">
        <f t="shared" si="3"/>
        <v>40</v>
      </c>
      <c r="Q127" s="299" t="s">
        <v>1594</v>
      </c>
      <c r="R127" s="276" t="s">
        <v>1518</v>
      </c>
      <c r="S127" s="277"/>
    </row>
    <row r="128" spans="1:19" ht="16.5" customHeight="1">
      <c r="A128" s="200">
        <v>3</v>
      </c>
      <c r="B128" s="201">
        <v>814</v>
      </c>
      <c r="C128" s="273" t="s">
        <v>628</v>
      </c>
      <c r="D128" s="273" t="s">
        <v>719</v>
      </c>
      <c r="E128" s="273" t="s">
        <v>720</v>
      </c>
      <c r="F128" s="139">
        <v>12</v>
      </c>
      <c r="G128" s="139">
        <v>8</v>
      </c>
      <c r="H128" s="139">
        <v>2</v>
      </c>
      <c r="I128" s="139">
        <v>3</v>
      </c>
      <c r="J128" s="139">
        <v>0</v>
      </c>
      <c r="K128" s="139">
        <v>0</v>
      </c>
      <c r="L128" s="139">
        <v>4</v>
      </c>
      <c r="M128" s="139">
        <v>2</v>
      </c>
      <c r="N128" s="139">
        <v>6</v>
      </c>
      <c r="O128" s="139">
        <v>3</v>
      </c>
      <c r="P128" s="204">
        <f t="shared" si="3"/>
        <v>40</v>
      </c>
      <c r="Q128" s="299" t="s">
        <v>1594</v>
      </c>
      <c r="R128" s="276" t="s">
        <v>1597</v>
      </c>
      <c r="S128" s="277"/>
    </row>
    <row r="129" spans="1:19" ht="16.5" customHeight="1">
      <c r="A129" s="200">
        <v>3</v>
      </c>
      <c r="B129" s="201">
        <v>817</v>
      </c>
      <c r="C129" s="273" t="s">
        <v>1598</v>
      </c>
      <c r="D129" s="273" t="s">
        <v>1230</v>
      </c>
      <c r="E129" s="273" t="s">
        <v>1556</v>
      </c>
      <c r="F129" s="139">
        <v>10</v>
      </c>
      <c r="G129" s="139">
        <v>6</v>
      </c>
      <c r="H129" s="139">
        <v>6</v>
      </c>
      <c r="I129" s="139">
        <v>0</v>
      </c>
      <c r="J129" s="139">
        <v>0</v>
      </c>
      <c r="K129" s="139">
        <v>0</v>
      </c>
      <c r="L129" s="139">
        <v>8</v>
      </c>
      <c r="M129" s="139">
        <v>6</v>
      </c>
      <c r="N129" s="139">
        <v>2</v>
      </c>
      <c r="O129" s="139">
        <v>2</v>
      </c>
      <c r="P129" s="204">
        <f t="shared" si="3"/>
        <v>40</v>
      </c>
      <c r="Q129" s="299" t="s">
        <v>1594</v>
      </c>
      <c r="R129" s="276" t="s">
        <v>1557</v>
      </c>
      <c r="S129" s="278"/>
    </row>
    <row r="130" spans="1:19" ht="16.5" customHeight="1">
      <c r="A130" s="200">
        <v>6</v>
      </c>
      <c r="B130" s="201">
        <v>811</v>
      </c>
      <c r="C130" s="273" t="s">
        <v>1599</v>
      </c>
      <c r="D130" s="273" t="s">
        <v>860</v>
      </c>
      <c r="E130" s="273" t="s">
        <v>596</v>
      </c>
      <c r="F130" s="139">
        <v>10</v>
      </c>
      <c r="G130" s="139">
        <v>6</v>
      </c>
      <c r="H130" s="139">
        <v>6</v>
      </c>
      <c r="I130" s="139">
        <v>3</v>
      </c>
      <c r="J130" s="139">
        <v>0</v>
      </c>
      <c r="K130" s="139">
        <v>2</v>
      </c>
      <c r="L130" s="139">
        <v>4</v>
      </c>
      <c r="M130" s="139">
        <v>6</v>
      </c>
      <c r="N130" s="139">
        <v>0</v>
      </c>
      <c r="O130" s="139">
        <v>2</v>
      </c>
      <c r="P130" s="204">
        <f t="shared" si="3"/>
        <v>39</v>
      </c>
      <c r="Q130" s="299" t="s">
        <v>1594</v>
      </c>
      <c r="R130" s="276" t="s">
        <v>1534</v>
      </c>
      <c r="S130" s="277"/>
    </row>
    <row r="131" spans="1:19" ht="16.5" customHeight="1">
      <c r="A131" s="200">
        <v>7</v>
      </c>
      <c r="B131" s="201">
        <v>808</v>
      </c>
      <c r="C131" s="273" t="s">
        <v>1600</v>
      </c>
      <c r="D131" s="273" t="s">
        <v>1162</v>
      </c>
      <c r="E131" s="273" t="s">
        <v>623</v>
      </c>
      <c r="F131" s="139">
        <v>8</v>
      </c>
      <c r="G131" s="139">
        <v>6</v>
      </c>
      <c r="H131" s="139">
        <v>2</v>
      </c>
      <c r="I131" s="139">
        <v>3</v>
      </c>
      <c r="J131" s="139">
        <v>0</v>
      </c>
      <c r="K131" s="139">
        <v>0</v>
      </c>
      <c r="L131" s="139">
        <v>8</v>
      </c>
      <c r="M131" s="139">
        <v>2</v>
      </c>
      <c r="N131" s="139">
        <v>4</v>
      </c>
      <c r="O131" s="139">
        <v>5</v>
      </c>
      <c r="P131" s="204">
        <f t="shared" si="3"/>
        <v>38</v>
      </c>
      <c r="Q131" s="299" t="s">
        <v>1594</v>
      </c>
      <c r="R131" s="300" t="s">
        <v>1295</v>
      </c>
      <c r="S131" s="277"/>
    </row>
    <row r="132" spans="1:19" ht="16.5" customHeight="1">
      <c r="A132" s="210">
        <v>8</v>
      </c>
      <c r="B132" s="301">
        <v>802</v>
      </c>
      <c r="C132" s="284" t="s">
        <v>1601</v>
      </c>
      <c r="D132" s="284" t="s">
        <v>1104</v>
      </c>
      <c r="E132" s="284" t="s">
        <v>611</v>
      </c>
      <c r="F132" s="2">
        <v>8</v>
      </c>
      <c r="G132" s="2">
        <v>4</v>
      </c>
      <c r="H132" s="2">
        <v>4</v>
      </c>
      <c r="I132" s="2">
        <v>3</v>
      </c>
      <c r="J132" s="2">
        <v>0</v>
      </c>
      <c r="K132" s="2">
        <v>0</v>
      </c>
      <c r="L132" s="2">
        <v>7</v>
      </c>
      <c r="M132" s="2">
        <v>2</v>
      </c>
      <c r="N132" s="2">
        <v>2</v>
      </c>
      <c r="O132" s="2">
        <v>5</v>
      </c>
      <c r="P132" s="164">
        <f t="shared" si="3"/>
        <v>35</v>
      </c>
      <c r="Q132" s="302"/>
      <c r="R132" s="285" t="s">
        <v>1450</v>
      </c>
      <c r="S132" s="303"/>
    </row>
    <row r="133" spans="1:19" ht="16.5" customHeight="1">
      <c r="A133" s="210">
        <v>9</v>
      </c>
      <c r="B133" s="301">
        <v>820</v>
      </c>
      <c r="C133" s="284" t="s">
        <v>1193</v>
      </c>
      <c r="D133" s="284" t="s">
        <v>1069</v>
      </c>
      <c r="E133" s="284" t="s">
        <v>1194</v>
      </c>
      <c r="F133" s="11">
        <v>10</v>
      </c>
      <c r="G133" s="11">
        <v>4</v>
      </c>
      <c r="H133" s="11">
        <v>4</v>
      </c>
      <c r="I133" s="11">
        <v>3</v>
      </c>
      <c r="J133" s="11">
        <v>0</v>
      </c>
      <c r="K133" s="11">
        <v>0</v>
      </c>
      <c r="L133" s="11">
        <v>8</v>
      </c>
      <c r="M133" s="11">
        <v>0</v>
      </c>
      <c r="N133" s="11">
        <v>0</v>
      </c>
      <c r="O133" s="11">
        <v>5</v>
      </c>
      <c r="P133" s="164">
        <f t="shared" si="3"/>
        <v>34</v>
      </c>
      <c r="Q133" s="304"/>
      <c r="R133" s="285" t="s">
        <v>1602</v>
      </c>
      <c r="S133" s="305" t="s">
        <v>1593</v>
      </c>
    </row>
    <row r="134" spans="1:19" ht="16.5" customHeight="1">
      <c r="A134" s="210">
        <v>10</v>
      </c>
      <c r="B134" s="301">
        <v>803</v>
      </c>
      <c r="C134" s="288" t="s">
        <v>1603</v>
      </c>
      <c r="D134" s="288" t="s">
        <v>852</v>
      </c>
      <c r="E134" s="284" t="s">
        <v>619</v>
      </c>
      <c r="F134" s="2">
        <v>10</v>
      </c>
      <c r="G134" s="2">
        <v>0</v>
      </c>
      <c r="H134" s="2">
        <v>2</v>
      </c>
      <c r="I134" s="2">
        <v>3</v>
      </c>
      <c r="J134" s="2">
        <v>0</v>
      </c>
      <c r="K134" s="2">
        <v>2</v>
      </c>
      <c r="L134" s="2">
        <v>6</v>
      </c>
      <c r="M134" s="2">
        <v>2</v>
      </c>
      <c r="N134" s="2">
        <v>4</v>
      </c>
      <c r="O134" s="2">
        <v>3</v>
      </c>
      <c r="P134" s="164">
        <f t="shared" si="3"/>
        <v>32</v>
      </c>
      <c r="Q134" s="302"/>
      <c r="R134" s="289" t="s">
        <v>1515</v>
      </c>
      <c r="S134" s="303"/>
    </row>
    <row r="135" spans="1:19" ht="16.5" customHeight="1">
      <c r="A135" s="210">
        <v>10</v>
      </c>
      <c r="B135" s="301">
        <v>830</v>
      </c>
      <c r="C135" s="284" t="s">
        <v>1604</v>
      </c>
      <c r="D135" s="284" t="s">
        <v>799</v>
      </c>
      <c r="E135" s="284" t="s">
        <v>716</v>
      </c>
      <c r="F135" s="11">
        <v>8</v>
      </c>
      <c r="G135" s="11">
        <v>6</v>
      </c>
      <c r="H135" s="11">
        <v>4</v>
      </c>
      <c r="I135" s="11">
        <v>0</v>
      </c>
      <c r="J135" s="11">
        <v>0</v>
      </c>
      <c r="K135" s="11">
        <v>0</v>
      </c>
      <c r="L135" s="11">
        <v>6</v>
      </c>
      <c r="M135" s="11">
        <v>2</v>
      </c>
      <c r="N135" s="11">
        <v>3</v>
      </c>
      <c r="O135" s="11">
        <v>3</v>
      </c>
      <c r="P135" s="164">
        <f t="shared" si="3"/>
        <v>32</v>
      </c>
      <c r="Q135" s="302"/>
      <c r="R135" s="285" t="s">
        <v>1554</v>
      </c>
      <c r="S135" s="303"/>
    </row>
    <row r="136" spans="1:19" ht="16.5" customHeight="1">
      <c r="A136" s="210">
        <v>12</v>
      </c>
      <c r="B136" s="301">
        <v>805</v>
      </c>
      <c r="C136" s="284" t="s">
        <v>1605</v>
      </c>
      <c r="D136" s="284" t="s">
        <v>795</v>
      </c>
      <c r="E136" s="284" t="s">
        <v>611</v>
      </c>
      <c r="F136" s="2">
        <v>8</v>
      </c>
      <c r="G136" s="2">
        <v>6</v>
      </c>
      <c r="H136" s="2">
        <v>10</v>
      </c>
      <c r="I136" s="2">
        <v>3</v>
      </c>
      <c r="J136" s="2">
        <v>0</v>
      </c>
      <c r="K136" s="2">
        <v>0</v>
      </c>
      <c r="L136" s="2">
        <v>2</v>
      </c>
      <c r="M136" s="2">
        <v>0</v>
      </c>
      <c r="N136" s="2">
        <v>0</v>
      </c>
      <c r="O136" s="2">
        <v>2</v>
      </c>
      <c r="P136" s="164">
        <f t="shared" si="3"/>
        <v>31</v>
      </c>
      <c r="Q136" s="302"/>
      <c r="R136" s="285" t="s">
        <v>1450</v>
      </c>
      <c r="S136" s="305" t="s">
        <v>1594</v>
      </c>
    </row>
    <row r="137" spans="1:19" ht="16.5" customHeight="1">
      <c r="A137" s="210">
        <v>13</v>
      </c>
      <c r="B137" s="301">
        <v>807</v>
      </c>
      <c r="C137" s="284" t="s">
        <v>625</v>
      </c>
      <c r="D137" s="284" t="s">
        <v>610</v>
      </c>
      <c r="E137" s="284" t="s">
        <v>626</v>
      </c>
      <c r="F137" s="2">
        <v>4</v>
      </c>
      <c r="G137" s="2">
        <v>6</v>
      </c>
      <c r="H137" s="2">
        <v>2</v>
      </c>
      <c r="I137" s="2">
        <v>0</v>
      </c>
      <c r="J137" s="2">
        <v>2</v>
      </c>
      <c r="K137" s="2">
        <v>0</v>
      </c>
      <c r="L137" s="2">
        <v>7</v>
      </c>
      <c r="M137" s="2">
        <v>6</v>
      </c>
      <c r="N137" s="2">
        <v>0</v>
      </c>
      <c r="O137" s="2">
        <v>4</v>
      </c>
      <c r="P137" s="164">
        <f t="shared" si="3"/>
        <v>31</v>
      </c>
      <c r="Q137" s="302"/>
      <c r="R137" s="285" t="s">
        <v>1606</v>
      </c>
      <c r="S137" s="303"/>
    </row>
    <row r="138" spans="1:19" ht="16.5" customHeight="1">
      <c r="A138" s="210">
        <v>14</v>
      </c>
      <c r="B138" s="301">
        <v>825</v>
      </c>
      <c r="C138" s="284" t="s">
        <v>870</v>
      </c>
      <c r="D138" s="284" t="s">
        <v>871</v>
      </c>
      <c r="E138" s="284" t="s">
        <v>704</v>
      </c>
      <c r="F138" s="11">
        <v>8</v>
      </c>
      <c r="G138" s="11">
        <v>2</v>
      </c>
      <c r="H138" s="11">
        <v>4</v>
      </c>
      <c r="I138" s="11">
        <v>3</v>
      </c>
      <c r="J138" s="11">
        <v>0</v>
      </c>
      <c r="K138" s="11">
        <v>0</v>
      </c>
      <c r="L138" s="11">
        <v>6</v>
      </c>
      <c r="M138" s="11">
        <v>2</v>
      </c>
      <c r="N138" s="11">
        <v>0</v>
      </c>
      <c r="O138" s="11">
        <v>5</v>
      </c>
      <c r="P138" s="164">
        <f t="shared" si="3"/>
        <v>30</v>
      </c>
      <c r="Q138" s="304"/>
      <c r="R138" s="285" t="s">
        <v>1580</v>
      </c>
      <c r="S138" s="303"/>
    </row>
    <row r="139" spans="1:19" ht="16.5" customHeight="1">
      <c r="A139" s="210">
        <v>15</v>
      </c>
      <c r="B139" s="301">
        <v>815</v>
      </c>
      <c r="C139" s="280" t="s">
        <v>1607</v>
      </c>
      <c r="D139" s="280" t="s">
        <v>606</v>
      </c>
      <c r="E139" s="284" t="s">
        <v>615</v>
      </c>
      <c r="F139" s="11">
        <v>8</v>
      </c>
      <c r="G139" s="11">
        <v>6</v>
      </c>
      <c r="H139" s="11">
        <v>0</v>
      </c>
      <c r="I139" s="11">
        <v>0</v>
      </c>
      <c r="J139" s="11">
        <v>0</v>
      </c>
      <c r="K139" s="11">
        <v>0</v>
      </c>
      <c r="L139" s="11">
        <v>8</v>
      </c>
      <c r="M139" s="11">
        <v>6</v>
      </c>
      <c r="N139" s="11">
        <v>0</v>
      </c>
      <c r="O139" s="11">
        <v>1</v>
      </c>
      <c r="P139" s="164">
        <f t="shared" si="3"/>
        <v>29</v>
      </c>
      <c r="Q139" s="302"/>
      <c r="R139" s="281" t="s">
        <v>1505</v>
      </c>
      <c r="S139" s="303"/>
    </row>
    <row r="140" spans="1:19" ht="16.5" customHeight="1">
      <c r="A140" s="210">
        <v>15</v>
      </c>
      <c r="B140" s="301">
        <v>822</v>
      </c>
      <c r="C140" s="284" t="s">
        <v>1154</v>
      </c>
      <c r="D140" s="284" t="s">
        <v>599</v>
      </c>
      <c r="E140" s="284" t="s">
        <v>730</v>
      </c>
      <c r="F140" s="11">
        <v>10</v>
      </c>
      <c r="G140" s="11">
        <v>4</v>
      </c>
      <c r="H140" s="11">
        <v>6</v>
      </c>
      <c r="I140" s="11">
        <v>3</v>
      </c>
      <c r="J140" s="11">
        <v>0</v>
      </c>
      <c r="K140" s="11">
        <v>0</v>
      </c>
      <c r="L140" s="11">
        <v>2</v>
      </c>
      <c r="M140" s="11">
        <v>0</v>
      </c>
      <c r="N140" s="11">
        <v>0</v>
      </c>
      <c r="O140" s="11">
        <v>2</v>
      </c>
      <c r="P140" s="164">
        <f t="shared" si="3"/>
        <v>27</v>
      </c>
      <c r="Q140" s="304"/>
      <c r="R140" s="285" t="s">
        <v>1522</v>
      </c>
      <c r="S140" s="306"/>
    </row>
    <row r="141" spans="1:19" ht="16.5" customHeight="1">
      <c r="A141" s="210">
        <v>17</v>
      </c>
      <c r="B141" s="301">
        <v>823</v>
      </c>
      <c r="C141" s="284" t="s">
        <v>1608</v>
      </c>
      <c r="D141" s="284" t="s">
        <v>886</v>
      </c>
      <c r="E141" s="284" t="s">
        <v>701</v>
      </c>
      <c r="F141" s="11">
        <v>10</v>
      </c>
      <c r="G141" s="11">
        <v>2</v>
      </c>
      <c r="H141" s="11">
        <v>4</v>
      </c>
      <c r="I141" s="11">
        <v>3</v>
      </c>
      <c r="J141" s="11">
        <v>0</v>
      </c>
      <c r="K141" s="11">
        <v>2</v>
      </c>
      <c r="L141" s="11">
        <v>2</v>
      </c>
      <c r="M141" s="11">
        <v>0</v>
      </c>
      <c r="N141" s="11">
        <v>0</v>
      </c>
      <c r="O141" s="11">
        <v>4</v>
      </c>
      <c r="P141" s="164">
        <f t="shared" si="3"/>
        <v>27</v>
      </c>
      <c r="Q141" s="304"/>
      <c r="R141" s="285" t="s">
        <v>1498</v>
      </c>
      <c r="S141" s="305" t="s">
        <v>1594</v>
      </c>
    </row>
    <row r="142" spans="1:19" ht="16.5" customHeight="1">
      <c r="A142" s="210">
        <v>18</v>
      </c>
      <c r="B142" s="301">
        <v>806</v>
      </c>
      <c r="C142" s="284" t="s">
        <v>1609</v>
      </c>
      <c r="D142" s="284" t="s">
        <v>606</v>
      </c>
      <c r="E142" s="284" t="s">
        <v>723</v>
      </c>
      <c r="F142" s="2">
        <v>6</v>
      </c>
      <c r="G142" s="2">
        <v>4</v>
      </c>
      <c r="H142" s="2">
        <v>2</v>
      </c>
      <c r="I142" s="2">
        <v>0</v>
      </c>
      <c r="J142" s="2">
        <v>0</v>
      </c>
      <c r="K142" s="2">
        <v>0</v>
      </c>
      <c r="L142" s="2">
        <v>6</v>
      </c>
      <c r="M142" s="2">
        <v>6</v>
      </c>
      <c r="N142" s="2">
        <v>2</v>
      </c>
      <c r="O142" s="2">
        <v>0</v>
      </c>
      <c r="P142" s="164">
        <f t="shared" si="3"/>
        <v>26</v>
      </c>
      <c r="Q142" s="302"/>
      <c r="R142" s="285" t="s">
        <v>1524</v>
      </c>
      <c r="S142" s="303"/>
    </row>
    <row r="143" spans="1:19" ht="16.5" customHeight="1">
      <c r="A143" s="210">
        <v>18</v>
      </c>
      <c r="B143" s="301">
        <v>812</v>
      </c>
      <c r="C143" s="284" t="s">
        <v>1610</v>
      </c>
      <c r="D143" s="284" t="s">
        <v>1165</v>
      </c>
      <c r="E143" s="284" t="s">
        <v>600</v>
      </c>
      <c r="F143" s="2">
        <v>6</v>
      </c>
      <c r="G143" s="2">
        <v>2</v>
      </c>
      <c r="H143" s="2">
        <v>6</v>
      </c>
      <c r="I143" s="2">
        <v>0</v>
      </c>
      <c r="J143" s="2">
        <v>0</v>
      </c>
      <c r="K143" s="2">
        <v>0</v>
      </c>
      <c r="L143" s="2">
        <v>8</v>
      </c>
      <c r="M143" s="2">
        <v>0</v>
      </c>
      <c r="N143" s="2">
        <v>2</v>
      </c>
      <c r="O143" s="2">
        <v>2</v>
      </c>
      <c r="P143" s="164">
        <f t="shared" si="3"/>
        <v>26</v>
      </c>
      <c r="Q143" s="302"/>
      <c r="R143" s="285" t="s">
        <v>1569</v>
      </c>
      <c r="S143" s="303"/>
    </row>
    <row r="144" spans="1:19" ht="16.5" customHeight="1">
      <c r="A144" s="210">
        <v>18</v>
      </c>
      <c r="B144" s="211">
        <v>828</v>
      </c>
      <c r="C144" s="280" t="s">
        <v>1611</v>
      </c>
      <c r="D144" s="280" t="s">
        <v>1150</v>
      </c>
      <c r="E144" s="280" t="s">
        <v>592</v>
      </c>
      <c r="F144" s="11">
        <v>10</v>
      </c>
      <c r="G144" s="11">
        <v>6</v>
      </c>
      <c r="H144" s="11">
        <v>2</v>
      </c>
      <c r="I144" s="11">
        <v>0</v>
      </c>
      <c r="J144" s="11">
        <v>0</v>
      </c>
      <c r="K144" s="11">
        <v>0</v>
      </c>
      <c r="L144" s="11">
        <v>6</v>
      </c>
      <c r="M144" s="11">
        <v>0</v>
      </c>
      <c r="N144" s="11">
        <v>0</v>
      </c>
      <c r="O144" s="11">
        <v>2</v>
      </c>
      <c r="P144" s="164">
        <f t="shared" si="3"/>
        <v>26</v>
      </c>
      <c r="Q144" s="302"/>
      <c r="R144" s="281" t="s">
        <v>1546</v>
      </c>
      <c r="S144" s="283"/>
    </row>
    <row r="145" spans="1:19" ht="16.5" customHeight="1">
      <c r="A145" s="210">
        <v>21</v>
      </c>
      <c r="B145" s="301">
        <v>809</v>
      </c>
      <c r="C145" s="284" t="s">
        <v>1612</v>
      </c>
      <c r="D145" s="284" t="s">
        <v>1206</v>
      </c>
      <c r="E145" s="284" t="s">
        <v>1112</v>
      </c>
      <c r="F145" s="2">
        <v>8</v>
      </c>
      <c r="G145" s="2">
        <v>2</v>
      </c>
      <c r="H145" s="2">
        <v>6</v>
      </c>
      <c r="I145" s="2">
        <v>0</v>
      </c>
      <c r="J145" s="2">
        <v>0</v>
      </c>
      <c r="K145" s="2">
        <v>0</v>
      </c>
      <c r="L145" s="2">
        <v>2</v>
      </c>
      <c r="M145" s="2">
        <v>6</v>
      </c>
      <c r="N145" s="2">
        <v>0</v>
      </c>
      <c r="O145" s="2">
        <v>0</v>
      </c>
      <c r="P145" s="164">
        <f t="shared" si="3"/>
        <v>24</v>
      </c>
      <c r="Q145" s="302"/>
      <c r="R145" s="285" t="s">
        <v>1581</v>
      </c>
      <c r="S145" s="303"/>
    </row>
    <row r="146" spans="1:19" ht="16.5" customHeight="1">
      <c r="A146" s="210">
        <v>22</v>
      </c>
      <c r="B146" s="301">
        <v>818</v>
      </c>
      <c r="C146" s="284" t="s">
        <v>1613</v>
      </c>
      <c r="D146" s="284" t="s">
        <v>1614</v>
      </c>
      <c r="E146" s="284" t="s">
        <v>701</v>
      </c>
      <c r="F146" s="11">
        <v>8</v>
      </c>
      <c r="G146" s="11">
        <v>2</v>
      </c>
      <c r="H146" s="11">
        <v>4</v>
      </c>
      <c r="I146" s="11">
        <v>0</v>
      </c>
      <c r="J146" s="11">
        <v>0</v>
      </c>
      <c r="K146" s="11">
        <v>0</v>
      </c>
      <c r="L146" s="11">
        <v>6</v>
      </c>
      <c r="M146" s="11">
        <v>0</v>
      </c>
      <c r="N146" s="11">
        <v>0</v>
      </c>
      <c r="O146" s="11">
        <v>2</v>
      </c>
      <c r="P146" s="164">
        <f t="shared" si="3"/>
        <v>22</v>
      </c>
      <c r="Q146" s="304"/>
      <c r="R146" s="285" t="s">
        <v>1498</v>
      </c>
      <c r="S146" s="306"/>
    </row>
    <row r="147" spans="1:19" ht="16.5" customHeight="1">
      <c r="A147" s="210">
        <v>22</v>
      </c>
      <c r="B147" s="301">
        <v>824</v>
      </c>
      <c r="C147" s="284" t="s">
        <v>1615</v>
      </c>
      <c r="D147" s="284" t="s">
        <v>795</v>
      </c>
      <c r="E147" s="284" t="s">
        <v>834</v>
      </c>
      <c r="F147" s="11">
        <v>10</v>
      </c>
      <c r="G147" s="11">
        <v>2</v>
      </c>
      <c r="H147" s="11">
        <v>2</v>
      </c>
      <c r="I147" s="11">
        <v>0</v>
      </c>
      <c r="J147" s="11">
        <v>0</v>
      </c>
      <c r="K147" s="11">
        <v>0</v>
      </c>
      <c r="L147" s="11">
        <v>4</v>
      </c>
      <c r="M147" s="11">
        <v>2</v>
      </c>
      <c r="N147" s="11">
        <v>2</v>
      </c>
      <c r="O147" s="11">
        <v>0</v>
      </c>
      <c r="P147" s="164">
        <f t="shared" si="3"/>
        <v>22</v>
      </c>
      <c r="Q147" s="304"/>
      <c r="R147" s="285" t="s">
        <v>1526</v>
      </c>
      <c r="S147" s="306"/>
    </row>
    <row r="148" spans="1:19" ht="16.5" customHeight="1">
      <c r="A148" s="210">
        <v>24</v>
      </c>
      <c r="B148" s="211">
        <v>827</v>
      </c>
      <c r="C148" s="280" t="s">
        <v>630</v>
      </c>
      <c r="D148" s="280" t="s">
        <v>610</v>
      </c>
      <c r="E148" s="280" t="s">
        <v>694</v>
      </c>
      <c r="F148" s="11">
        <v>6</v>
      </c>
      <c r="G148" s="11">
        <v>2</v>
      </c>
      <c r="H148" s="11">
        <v>2</v>
      </c>
      <c r="I148" s="11">
        <v>0</v>
      </c>
      <c r="J148" s="11">
        <v>0</v>
      </c>
      <c r="K148" s="11">
        <v>0</v>
      </c>
      <c r="L148" s="11">
        <v>4</v>
      </c>
      <c r="M148" s="11">
        <v>2</v>
      </c>
      <c r="N148" s="11">
        <v>2</v>
      </c>
      <c r="O148" s="11">
        <v>0</v>
      </c>
      <c r="P148" s="164">
        <f t="shared" si="3"/>
        <v>18</v>
      </c>
      <c r="Q148" s="302"/>
      <c r="R148" s="281" t="s">
        <v>1566</v>
      </c>
      <c r="S148" s="283"/>
    </row>
    <row r="149" spans="1:19" ht="16.5" customHeight="1">
      <c r="A149" s="210">
        <v>25</v>
      </c>
      <c r="B149" s="301">
        <v>813</v>
      </c>
      <c r="C149" s="284" t="s">
        <v>1616</v>
      </c>
      <c r="D149" s="284" t="s">
        <v>1165</v>
      </c>
      <c r="E149" s="284" t="s">
        <v>796</v>
      </c>
      <c r="F149" s="2">
        <v>8</v>
      </c>
      <c r="G149" s="2">
        <v>2</v>
      </c>
      <c r="H149" s="2">
        <v>2</v>
      </c>
      <c r="I149" s="2">
        <v>0</v>
      </c>
      <c r="J149" s="2">
        <v>0</v>
      </c>
      <c r="K149" s="2">
        <v>0</v>
      </c>
      <c r="L149" s="2">
        <v>4</v>
      </c>
      <c r="M149" s="2">
        <v>0</v>
      </c>
      <c r="N149" s="2">
        <v>0</v>
      </c>
      <c r="O149" s="2">
        <v>0</v>
      </c>
      <c r="P149" s="164">
        <f t="shared" si="3"/>
        <v>16</v>
      </c>
      <c r="Q149" s="302"/>
      <c r="R149" s="285" t="s">
        <v>1544</v>
      </c>
      <c r="S149" s="303"/>
    </row>
    <row r="150" spans="1:19" ht="16.5" customHeight="1">
      <c r="A150" s="210"/>
      <c r="B150" s="211">
        <v>804</v>
      </c>
      <c r="C150" s="280" t="s">
        <v>1158</v>
      </c>
      <c r="D150" s="280" t="s">
        <v>814</v>
      </c>
      <c r="E150" s="292" t="s">
        <v>1159</v>
      </c>
      <c r="F150" s="815" t="s">
        <v>990</v>
      </c>
      <c r="G150" s="816"/>
      <c r="H150" s="816"/>
      <c r="I150" s="816"/>
      <c r="J150" s="816"/>
      <c r="K150" s="816"/>
      <c r="L150" s="816"/>
      <c r="M150" s="816"/>
      <c r="N150" s="816"/>
      <c r="O150" s="817"/>
      <c r="P150" s="217"/>
      <c r="Q150" s="302"/>
      <c r="R150" s="281" t="s">
        <v>1590</v>
      </c>
      <c r="S150" s="283"/>
    </row>
    <row r="151" spans="1:19" ht="16.5" customHeight="1">
      <c r="A151" s="210"/>
      <c r="B151" s="211">
        <v>810</v>
      </c>
      <c r="C151" s="280" t="s">
        <v>1617</v>
      </c>
      <c r="D151" s="280" t="s">
        <v>1618</v>
      </c>
      <c r="E151" s="280" t="s">
        <v>615</v>
      </c>
      <c r="F151" s="815" t="s">
        <v>990</v>
      </c>
      <c r="G151" s="816"/>
      <c r="H151" s="816"/>
      <c r="I151" s="816"/>
      <c r="J151" s="816"/>
      <c r="K151" s="816"/>
      <c r="L151" s="816"/>
      <c r="M151" s="816"/>
      <c r="N151" s="816"/>
      <c r="O151" s="817"/>
      <c r="P151" s="217"/>
      <c r="Q151" s="302"/>
      <c r="R151" s="281" t="s">
        <v>1505</v>
      </c>
      <c r="S151" s="282" t="s">
        <v>1594</v>
      </c>
    </row>
    <row r="152" spans="1:19" ht="16.5" customHeight="1">
      <c r="A152" s="210"/>
      <c r="B152" s="211">
        <v>821</v>
      </c>
      <c r="C152" s="280" t="s">
        <v>1167</v>
      </c>
      <c r="D152" s="280" t="s">
        <v>877</v>
      </c>
      <c r="E152" s="280" t="s">
        <v>698</v>
      </c>
      <c r="F152" s="815" t="s">
        <v>990</v>
      </c>
      <c r="G152" s="816"/>
      <c r="H152" s="816"/>
      <c r="I152" s="816"/>
      <c r="J152" s="816"/>
      <c r="K152" s="816"/>
      <c r="L152" s="816"/>
      <c r="M152" s="816"/>
      <c r="N152" s="816"/>
      <c r="O152" s="817"/>
      <c r="P152" s="217"/>
      <c r="Q152" s="302"/>
      <c r="R152" s="281" t="s">
        <v>1500</v>
      </c>
      <c r="S152" s="282" t="s">
        <v>1619</v>
      </c>
    </row>
    <row r="153" spans="1:19" ht="16.5" customHeight="1">
      <c r="A153" s="210"/>
      <c r="B153" s="211">
        <v>826</v>
      </c>
      <c r="C153" s="280" t="s">
        <v>870</v>
      </c>
      <c r="D153" s="280" t="s">
        <v>871</v>
      </c>
      <c r="E153" s="280" t="s">
        <v>704</v>
      </c>
      <c r="F153" s="815" t="s">
        <v>990</v>
      </c>
      <c r="G153" s="816"/>
      <c r="H153" s="816"/>
      <c r="I153" s="816"/>
      <c r="J153" s="816"/>
      <c r="K153" s="816"/>
      <c r="L153" s="816"/>
      <c r="M153" s="816"/>
      <c r="N153" s="816"/>
      <c r="O153" s="817"/>
      <c r="P153" s="217"/>
      <c r="Q153" s="302"/>
      <c r="R153" s="281" t="s">
        <v>1580</v>
      </c>
      <c r="S153" s="283"/>
    </row>
    <row r="154" spans="1:19" ht="16.5" customHeight="1" thickBot="1">
      <c r="A154" s="233"/>
      <c r="B154" s="234">
        <v>829</v>
      </c>
      <c r="C154" s="293" t="s">
        <v>1620</v>
      </c>
      <c r="D154" s="293" t="s">
        <v>896</v>
      </c>
      <c r="E154" s="293" t="s">
        <v>698</v>
      </c>
      <c r="F154" s="779" t="s">
        <v>990</v>
      </c>
      <c r="G154" s="768"/>
      <c r="H154" s="768"/>
      <c r="I154" s="768"/>
      <c r="J154" s="768"/>
      <c r="K154" s="768"/>
      <c r="L154" s="768"/>
      <c r="M154" s="768"/>
      <c r="N154" s="768"/>
      <c r="O154" s="769"/>
      <c r="P154" s="237"/>
      <c r="Q154" s="307"/>
      <c r="R154" s="294" t="s">
        <v>1500</v>
      </c>
      <c r="S154" s="308"/>
    </row>
    <row r="155" spans="1:19" ht="25.5" customHeight="1">
      <c r="A155" s="184"/>
      <c r="B155" s="185"/>
      <c r="C155" s="309"/>
      <c r="D155" s="186" t="s">
        <v>1621</v>
      </c>
      <c r="E155" s="186"/>
      <c r="F155" s="186"/>
      <c r="G155" s="186"/>
      <c r="H155" s="186"/>
      <c r="I155" s="186"/>
      <c r="Q155" s="104"/>
      <c r="S155" s="62"/>
    </row>
    <row r="156" spans="1:19" ht="19.5" customHeight="1">
      <c r="A156" s="184"/>
      <c r="B156" s="185"/>
      <c r="C156" s="184"/>
      <c r="D156" s="186"/>
      <c r="F156" s="186" t="s">
        <v>1478</v>
      </c>
      <c r="G156" s="187"/>
      <c r="H156" s="186"/>
      <c r="I156" s="188"/>
      <c r="Q156" s="104"/>
      <c r="S156" s="62"/>
    </row>
    <row r="157" spans="1:19" ht="25.5" customHeight="1" thickBot="1">
      <c r="A157" s="184"/>
      <c r="B157" s="185"/>
      <c r="C157" s="184"/>
      <c r="D157" s="186"/>
      <c r="E157" s="186"/>
      <c r="F157" s="186"/>
      <c r="G157" s="187"/>
      <c r="H157" s="186"/>
      <c r="I157" s="188"/>
      <c r="Q157" s="104"/>
      <c r="S157" s="62"/>
    </row>
    <row r="158" spans="1:19" ht="25.5" customHeight="1">
      <c r="A158" s="189" t="s">
        <v>1479</v>
      </c>
      <c r="B158" s="190" t="s">
        <v>1480</v>
      </c>
      <c r="C158" s="191" t="s">
        <v>586</v>
      </c>
      <c r="D158" s="191" t="s">
        <v>587</v>
      </c>
      <c r="E158" s="191" t="s">
        <v>1062</v>
      </c>
      <c r="F158" s="191" t="s">
        <v>1481</v>
      </c>
      <c r="G158" s="191" t="s">
        <v>1482</v>
      </c>
      <c r="H158" s="191" t="s">
        <v>1483</v>
      </c>
      <c r="I158" s="191" t="s">
        <v>1484</v>
      </c>
      <c r="J158" s="191" t="s">
        <v>1485</v>
      </c>
      <c r="K158" s="191" t="s">
        <v>1486</v>
      </c>
      <c r="L158" s="191" t="s">
        <v>1487</v>
      </c>
      <c r="M158" s="191" t="s">
        <v>1488</v>
      </c>
      <c r="N158" s="191" t="s">
        <v>1492</v>
      </c>
      <c r="O158" s="818" t="s">
        <v>1493</v>
      </c>
      <c r="P158" s="818"/>
      <c r="Q158" s="819" t="s">
        <v>1494</v>
      </c>
      <c r="R158" s="820"/>
      <c r="S158" s="62"/>
    </row>
    <row r="159" spans="1:19" ht="19.5" customHeight="1">
      <c r="A159" s="194"/>
      <c r="B159" s="195"/>
      <c r="C159" s="196"/>
      <c r="D159" s="196"/>
      <c r="E159" s="197" t="s">
        <v>1496</v>
      </c>
      <c r="F159" s="198">
        <v>12</v>
      </c>
      <c r="G159" s="198">
        <v>10</v>
      </c>
      <c r="H159" s="198">
        <v>4</v>
      </c>
      <c r="I159" s="198">
        <v>10</v>
      </c>
      <c r="J159" s="198">
        <v>12</v>
      </c>
      <c r="K159" s="198">
        <v>8</v>
      </c>
      <c r="L159" s="198">
        <v>12</v>
      </c>
      <c r="M159" s="198">
        <v>32</v>
      </c>
      <c r="N159" s="198">
        <v>100</v>
      </c>
      <c r="O159" s="821"/>
      <c r="P159" s="821"/>
      <c r="Q159" s="822"/>
      <c r="R159" s="823"/>
      <c r="S159" s="62"/>
    </row>
    <row r="160" spans="1:19" ht="19.5" customHeight="1">
      <c r="A160" s="310">
        <v>1</v>
      </c>
      <c r="B160" s="311">
        <v>701</v>
      </c>
      <c r="C160" s="312" t="s">
        <v>1622</v>
      </c>
      <c r="D160" s="312" t="s">
        <v>795</v>
      </c>
      <c r="E160" s="312" t="s">
        <v>592</v>
      </c>
      <c r="F160" s="139">
        <v>8</v>
      </c>
      <c r="G160" s="139">
        <v>4</v>
      </c>
      <c r="H160" s="139">
        <v>4</v>
      </c>
      <c r="I160" s="139">
        <v>10</v>
      </c>
      <c r="J160" s="139">
        <v>12</v>
      </c>
      <c r="K160" s="139">
        <v>8</v>
      </c>
      <c r="L160" s="139">
        <v>0</v>
      </c>
      <c r="M160" s="139">
        <v>2</v>
      </c>
      <c r="N160" s="134">
        <f>SUM(F160:M160)</f>
        <v>48</v>
      </c>
      <c r="O160" s="824" t="s">
        <v>988</v>
      </c>
      <c r="P160" s="824"/>
      <c r="Q160" s="825" t="s">
        <v>1546</v>
      </c>
      <c r="R160" s="826"/>
      <c r="S160" s="62"/>
    </row>
    <row r="161" spans="1:19" ht="19.5" customHeight="1">
      <c r="A161" s="313">
        <v>2</v>
      </c>
      <c r="B161" s="314">
        <v>715</v>
      </c>
      <c r="C161" s="315" t="s">
        <v>1623</v>
      </c>
      <c r="D161" s="315" t="s">
        <v>610</v>
      </c>
      <c r="E161" s="315" t="s">
        <v>611</v>
      </c>
      <c r="F161" s="139">
        <v>6</v>
      </c>
      <c r="G161" s="139">
        <v>6</v>
      </c>
      <c r="H161" s="139">
        <v>4</v>
      </c>
      <c r="I161" s="139">
        <v>6</v>
      </c>
      <c r="J161" s="139">
        <v>12</v>
      </c>
      <c r="K161" s="139">
        <v>6</v>
      </c>
      <c r="L161" s="139">
        <v>2</v>
      </c>
      <c r="M161" s="139">
        <v>2</v>
      </c>
      <c r="N161" s="134">
        <f aca="true" t="shared" si="4" ref="N161:N173">SUM(F161:M161)</f>
        <v>44</v>
      </c>
      <c r="O161" s="824" t="s">
        <v>1499</v>
      </c>
      <c r="P161" s="824"/>
      <c r="Q161" s="825" t="s">
        <v>1450</v>
      </c>
      <c r="R161" s="826"/>
      <c r="S161" s="62"/>
    </row>
    <row r="162" spans="1:19" ht="19.5" customHeight="1">
      <c r="A162" s="313">
        <v>3</v>
      </c>
      <c r="B162" s="314">
        <v>709</v>
      </c>
      <c r="C162" s="315" t="s">
        <v>1624</v>
      </c>
      <c r="D162" s="315" t="s">
        <v>1104</v>
      </c>
      <c r="E162" s="315" t="s">
        <v>730</v>
      </c>
      <c r="F162" s="139">
        <v>6</v>
      </c>
      <c r="G162" s="139">
        <v>4</v>
      </c>
      <c r="H162" s="139">
        <v>4</v>
      </c>
      <c r="I162" s="139">
        <v>6</v>
      </c>
      <c r="J162" s="139">
        <v>12</v>
      </c>
      <c r="K162" s="139">
        <v>6</v>
      </c>
      <c r="L162" s="139">
        <v>2</v>
      </c>
      <c r="M162" s="139">
        <v>2</v>
      </c>
      <c r="N162" s="134">
        <f t="shared" si="4"/>
        <v>42</v>
      </c>
      <c r="O162" s="824" t="s">
        <v>1499</v>
      </c>
      <c r="P162" s="824"/>
      <c r="Q162" s="825" t="s">
        <v>1522</v>
      </c>
      <c r="R162" s="826"/>
      <c r="S162" s="62"/>
    </row>
    <row r="163" spans="1:19" ht="19.5" customHeight="1">
      <c r="A163" s="313">
        <v>4</v>
      </c>
      <c r="B163" s="314">
        <v>710</v>
      </c>
      <c r="C163" s="315" t="s">
        <v>1625</v>
      </c>
      <c r="D163" s="315" t="s">
        <v>917</v>
      </c>
      <c r="E163" s="315" t="s">
        <v>596</v>
      </c>
      <c r="F163" s="139">
        <v>8</v>
      </c>
      <c r="G163" s="139">
        <v>4</v>
      </c>
      <c r="H163" s="139">
        <v>0</v>
      </c>
      <c r="I163" s="139">
        <v>10</v>
      </c>
      <c r="J163" s="139">
        <v>12</v>
      </c>
      <c r="K163" s="139">
        <v>4</v>
      </c>
      <c r="L163" s="139">
        <v>1</v>
      </c>
      <c r="M163" s="139">
        <v>2</v>
      </c>
      <c r="N163" s="134">
        <f t="shared" si="4"/>
        <v>41</v>
      </c>
      <c r="O163" s="824" t="s">
        <v>1499</v>
      </c>
      <c r="P163" s="824"/>
      <c r="Q163" s="825" t="s">
        <v>1515</v>
      </c>
      <c r="R163" s="826"/>
      <c r="S163" s="62"/>
    </row>
    <row r="164" spans="1:19" ht="19.5" customHeight="1">
      <c r="A164" s="316">
        <v>5</v>
      </c>
      <c r="B164" s="317">
        <v>703</v>
      </c>
      <c r="C164" s="318" t="s">
        <v>1626</v>
      </c>
      <c r="D164" s="318" t="s">
        <v>819</v>
      </c>
      <c r="E164" s="318" t="s">
        <v>701</v>
      </c>
      <c r="F164" s="2">
        <v>8</v>
      </c>
      <c r="G164" s="2">
        <v>0</v>
      </c>
      <c r="H164" s="2">
        <v>4</v>
      </c>
      <c r="I164" s="2">
        <v>6</v>
      </c>
      <c r="J164" s="2">
        <v>12</v>
      </c>
      <c r="K164" s="2">
        <v>6</v>
      </c>
      <c r="L164" s="2">
        <v>1</v>
      </c>
      <c r="M164" s="2">
        <v>2</v>
      </c>
      <c r="N164" s="28">
        <f t="shared" si="4"/>
        <v>39</v>
      </c>
      <c r="O164" s="827"/>
      <c r="P164" s="827"/>
      <c r="Q164" s="828" t="s">
        <v>1498</v>
      </c>
      <c r="R164" s="829"/>
      <c r="S164" s="62"/>
    </row>
    <row r="165" spans="1:19" ht="19.5" customHeight="1">
      <c r="A165" s="316">
        <v>6</v>
      </c>
      <c r="B165" s="317">
        <v>713</v>
      </c>
      <c r="C165" s="318" t="s">
        <v>1627</v>
      </c>
      <c r="D165" s="318" t="s">
        <v>896</v>
      </c>
      <c r="E165" s="318" t="s">
        <v>720</v>
      </c>
      <c r="F165" s="2">
        <v>6</v>
      </c>
      <c r="G165" s="2">
        <v>2</v>
      </c>
      <c r="H165" s="2">
        <v>0</v>
      </c>
      <c r="I165" s="2">
        <v>10</v>
      </c>
      <c r="J165" s="2">
        <v>4</v>
      </c>
      <c r="K165" s="2">
        <v>8</v>
      </c>
      <c r="L165" s="2">
        <v>9</v>
      </c>
      <c r="M165" s="2">
        <v>0</v>
      </c>
      <c r="N165" s="28">
        <f t="shared" si="4"/>
        <v>39</v>
      </c>
      <c r="O165" s="827"/>
      <c r="P165" s="827"/>
      <c r="Q165" s="828" t="s">
        <v>1628</v>
      </c>
      <c r="R165" s="829"/>
      <c r="S165" s="62"/>
    </row>
    <row r="166" spans="1:19" ht="19.5" customHeight="1">
      <c r="A166" s="316">
        <v>7</v>
      </c>
      <c r="B166" s="317">
        <v>708</v>
      </c>
      <c r="C166" s="318" t="s">
        <v>1274</v>
      </c>
      <c r="D166" s="318" t="s">
        <v>795</v>
      </c>
      <c r="E166" s="318" t="s">
        <v>600</v>
      </c>
      <c r="F166" s="2">
        <v>10</v>
      </c>
      <c r="G166" s="2">
        <v>2</v>
      </c>
      <c r="H166" s="2">
        <v>4</v>
      </c>
      <c r="I166" s="2">
        <v>6</v>
      </c>
      <c r="J166" s="2">
        <v>8</v>
      </c>
      <c r="K166" s="2">
        <v>6</v>
      </c>
      <c r="L166" s="2">
        <v>0</v>
      </c>
      <c r="M166" s="2">
        <v>2</v>
      </c>
      <c r="N166" s="28">
        <f t="shared" si="4"/>
        <v>38</v>
      </c>
      <c r="O166" s="827"/>
      <c r="P166" s="827"/>
      <c r="Q166" s="828" t="s">
        <v>1569</v>
      </c>
      <c r="R166" s="829"/>
      <c r="S166" s="62"/>
    </row>
    <row r="167" spans="1:19" ht="19.5" customHeight="1">
      <c r="A167" s="316">
        <v>8</v>
      </c>
      <c r="B167" s="317">
        <v>706</v>
      </c>
      <c r="C167" s="318" t="s">
        <v>1106</v>
      </c>
      <c r="D167" s="318" t="s">
        <v>788</v>
      </c>
      <c r="E167" s="318" t="s">
        <v>846</v>
      </c>
      <c r="F167" s="2">
        <v>8</v>
      </c>
      <c r="G167" s="2">
        <v>4</v>
      </c>
      <c r="H167" s="2">
        <v>4</v>
      </c>
      <c r="I167" s="2">
        <v>6</v>
      </c>
      <c r="J167" s="2">
        <v>4</v>
      </c>
      <c r="K167" s="2">
        <v>6</v>
      </c>
      <c r="L167" s="2">
        <v>2</v>
      </c>
      <c r="M167" s="2">
        <v>2</v>
      </c>
      <c r="N167" s="28">
        <f t="shared" si="4"/>
        <v>36</v>
      </c>
      <c r="O167" s="827"/>
      <c r="P167" s="827"/>
      <c r="Q167" s="828" t="s">
        <v>1573</v>
      </c>
      <c r="R167" s="829"/>
      <c r="S167" s="62"/>
    </row>
    <row r="168" spans="1:19" ht="19.5" customHeight="1">
      <c r="A168" s="316">
        <v>9</v>
      </c>
      <c r="B168" s="317">
        <v>707</v>
      </c>
      <c r="C168" s="318" t="s">
        <v>1629</v>
      </c>
      <c r="D168" s="318" t="s">
        <v>886</v>
      </c>
      <c r="E168" s="318" t="s">
        <v>615</v>
      </c>
      <c r="F168" s="2">
        <v>6</v>
      </c>
      <c r="G168" s="2">
        <v>0</v>
      </c>
      <c r="H168" s="2">
        <v>3</v>
      </c>
      <c r="I168" s="2">
        <v>10</v>
      </c>
      <c r="J168" s="2">
        <v>12</v>
      </c>
      <c r="K168" s="2">
        <v>2</v>
      </c>
      <c r="L168" s="2">
        <v>1</v>
      </c>
      <c r="M168" s="2">
        <v>0</v>
      </c>
      <c r="N168" s="28">
        <f t="shared" si="4"/>
        <v>34</v>
      </c>
      <c r="O168" s="827"/>
      <c r="P168" s="827"/>
      <c r="Q168" s="828" t="s">
        <v>1505</v>
      </c>
      <c r="R168" s="829"/>
      <c r="S168" s="62"/>
    </row>
    <row r="169" spans="1:19" ht="19.5" customHeight="1">
      <c r="A169" s="316">
        <v>10</v>
      </c>
      <c r="B169" s="317">
        <v>711</v>
      </c>
      <c r="C169" s="318" t="s">
        <v>1630</v>
      </c>
      <c r="D169" s="318" t="s">
        <v>819</v>
      </c>
      <c r="E169" s="318" t="s">
        <v>723</v>
      </c>
      <c r="F169" s="2">
        <v>10</v>
      </c>
      <c r="G169" s="2">
        <v>2</v>
      </c>
      <c r="H169" s="2">
        <v>4</v>
      </c>
      <c r="I169" s="2">
        <v>2</v>
      </c>
      <c r="J169" s="2">
        <v>8</v>
      </c>
      <c r="K169" s="2">
        <v>4</v>
      </c>
      <c r="L169" s="2">
        <v>2</v>
      </c>
      <c r="M169" s="2">
        <v>0</v>
      </c>
      <c r="N169" s="28">
        <f t="shared" si="4"/>
        <v>32</v>
      </c>
      <c r="O169" s="827"/>
      <c r="P169" s="827"/>
      <c r="Q169" s="828" t="s">
        <v>1524</v>
      </c>
      <c r="R169" s="829"/>
      <c r="S169" s="62"/>
    </row>
    <row r="170" spans="1:19" ht="19.5" customHeight="1">
      <c r="A170" s="316">
        <v>11</v>
      </c>
      <c r="B170" s="317">
        <v>702</v>
      </c>
      <c r="C170" s="318" t="s">
        <v>1631</v>
      </c>
      <c r="D170" s="318" t="s">
        <v>1632</v>
      </c>
      <c r="E170" s="318" t="s">
        <v>1235</v>
      </c>
      <c r="F170" s="2">
        <v>8</v>
      </c>
      <c r="G170" s="2">
        <v>6</v>
      </c>
      <c r="H170" s="2">
        <v>4</v>
      </c>
      <c r="I170" s="2">
        <v>2</v>
      </c>
      <c r="J170" s="2">
        <v>4</v>
      </c>
      <c r="K170" s="2">
        <v>4</v>
      </c>
      <c r="L170" s="2">
        <v>1</v>
      </c>
      <c r="M170" s="2">
        <v>2</v>
      </c>
      <c r="N170" s="28">
        <f t="shared" si="4"/>
        <v>31</v>
      </c>
      <c r="O170" s="827"/>
      <c r="P170" s="827"/>
      <c r="Q170" s="828" t="s">
        <v>1574</v>
      </c>
      <c r="R170" s="829"/>
      <c r="S170" s="62"/>
    </row>
    <row r="171" spans="1:19" ht="19.5" customHeight="1">
      <c r="A171" s="316">
        <v>12</v>
      </c>
      <c r="B171" s="317">
        <v>705</v>
      </c>
      <c r="C171" s="318" t="s">
        <v>1633</v>
      </c>
      <c r="D171" s="318" t="s">
        <v>819</v>
      </c>
      <c r="E171" s="318" t="s">
        <v>834</v>
      </c>
      <c r="F171" s="2">
        <v>6</v>
      </c>
      <c r="G171" s="2">
        <v>2</v>
      </c>
      <c r="H171" s="2">
        <v>0</v>
      </c>
      <c r="I171" s="2">
        <v>10</v>
      </c>
      <c r="J171" s="2">
        <v>8</v>
      </c>
      <c r="K171" s="2">
        <v>4</v>
      </c>
      <c r="L171" s="2">
        <v>1</v>
      </c>
      <c r="M171" s="2">
        <v>0</v>
      </c>
      <c r="N171" s="28">
        <f t="shared" si="4"/>
        <v>31</v>
      </c>
      <c r="O171" s="827"/>
      <c r="P171" s="827"/>
      <c r="Q171" s="828" t="s">
        <v>1526</v>
      </c>
      <c r="R171" s="829"/>
      <c r="S171" s="62"/>
    </row>
    <row r="172" spans="1:19" ht="19.5" customHeight="1">
      <c r="A172" s="316">
        <v>13</v>
      </c>
      <c r="B172" s="317">
        <v>704</v>
      </c>
      <c r="C172" s="318" t="s">
        <v>1088</v>
      </c>
      <c r="D172" s="318" t="s">
        <v>1089</v>
      </c>
      <c r="E172" s="318" t="s">
        <v>603</v>
      </c>
      <c r="F172" s="2">
        <v>4</v>
      </c>
      <c r="G172" s="2">
        <v>2</v>
      </c>
      <c r="H172" s="2">
        <v>4</v>
      </c>
      <c r="I172" s="2">
        <v>6</v>
      </c>
      <c r="J172" s="2">
        <v>4</v>
      </c>
      <c r="K172" s="2">
        <v>4</v>
      </c>
      <c r="L172" s="2">
        <v>5</v>
      </c>
      <c r="M172" s="2">
        <v>0</v>
      </c>
      <c r="N172" s="28">
        <f t="shared" si="4"/>
        <v>29</v>
      </c>
      <c r="O172" s="827"/>
      <c r="P172" s="827"/>
      <c r="Q172" s="828" t="s">
        <v>1518</v>
      </c>
      <c r="R172" s="829"/>
      <c r="S172" s="62"/>
    </row>
    <row r="173" spans="1:19" ht="19.5" customHeight="1" thickBot="1">
      <c r="A173" s="319">
        <v>14</v>
      </c>
      <c r="B173" s="320">
        <v>712</v>
      </c>
      <c r="C173" s="321" t="s">
        <v>1634</v>
      </c>
      <c r="D173" s="321" t="s">
        <v>819</v>
      </c>
      <c r="E173" s="321" t="s">
        <v>694</v>
      </c>
      <c r="F173" s="180">
        <v>8</v>
      </c>
      <c r="G173" s="180">
        <v>6</v>
      </c>
      <c r="H173" s="180">
        <v>0</v>
      </c>
      <c r="I173" s="180">
        <v>6</v>
      </c>
      <c r="J173" s="180">
        <v>4</v>
      </c>
      <c r="K173" s="180">
        <v>2</v>
      </c>
      <c r="L173" s="180">
        <v>3</v>
      </c>
      <c r="M173" s="180">
        <v>0</v>
      </c>
      <c r="N173" s="28">
        <f t="shared" si="4"/>
        <v>29</v>
      </c>
      <c r="O173" s="827"/>
      <c r="P173" s="827"/>
      <c r="Q173" s="828" t="s">
        <v>1566</v>
      </c>
      <c r="R173" s="829"/>
      <c r="S173" s="62"/>
    </row>
    <row r="174" spans="1:19" ht="19.5" customHeight="1" thickBot="1">
      <c r="A174" s="322"/>
      <c r="B174" s="323">
        <v>714</v>
      </c>
      <c r="C174" s="324" t="s">
        <v>1635</v>
      </c>
      <c r="D174" s="324" t="s">
        <v>852</v>
      </c>
      <c r="E174" s="324" t="s">
        <v>698</v>
      </c>
      <c r="F174" s="830" t="s">
        <v>990</v>
      </c>
      <c r="G174" s="831"/>
      <c r="H174" s="831"/>
      <c r="I174" s="831"/>
      <c r="J174" s="831"/>
      <c r="K174" s="831"/>
      <c r="L174" s="831"/>
      <c r="M174" s="831"/>
      <c r="N174" s="831"/>
      <c r="O174" s="832"/>
      <c r="P174" s="832"/>
      <c r="Q174" s="828" t="s">
        <v>1500</v>
      </c>
      <c r="R174" s="829"/>
      <c r="S174" s="62"/>
    </row>
    <row r="175" spans="1:19" ht="19.5" customHeight="1" thickBot="1">
      <c r="A175" s="325"/>
      <c r="B175" s="326">
        <v>716</v>
      </c>
      <c r="C175" s="327" t="s">
        <v>1636</v>
      </c>
      <c r="D175" s="327" t="s">
        <v>886</v>
      </c>
      <c r="E175" s="328" t="s">
        <v>1159</v>
      </c>
      <c r="F175" s="830" t="s">
        <v>990</v>
      </c>
      <c r="G175" s="831"/>
      <c r="H175" s="831"/>
      <c r="I175" s="831"/>
      <c r="J175" s="831"/>
      <c r="K175" s="831"/>
      <c r="L175" s="831"/>
      <c r="M175" s="831"/>
      <c r="N175" s="831"/>
      <c r="O175" s="833"/>
      <c r="P175" s="833"/>
      <c r="Q175" s="834" t="s">
        <v>1590</v>
      </c>
      <c r="R175" s="835"/>
      <c r="S175" s="62"/>
    </row>
    <row r="176" spans="1:19" ht="25.5" customHeight="1">
      <c r="A176" s="106"/>
      <c r="B176" s="117"/>
      <c r="C176" s="116"/>
      <c r="D176" s="116"/>
      <c r="E176" s="116"/>
      <c r="F176" s="104"/>
      <c r="G176" s="104"/>
      <c r="H176" s="104"/>
      <c r="I176" s="106"/>
      <c r="J176" s="104"/>
      <c r="K176" s="104"/>
      <c r="L176" s="104"/>
      <c r="M176" s="104"/>
      <c r="N176" s="104"/>
      <c r="O176" s="104"/>
      <c r="P176" s="104"/>
      <c r="Q176" s="104"/>
      <c r="S176" s="62"/>
    </row>
    <row r="177" spans="1:19" ht="25.5" customHeight="1">
      <c r="A177" s="106"/>
      <c r="B177" s="117"/>
      <c r="C177" s="116"/>
      <c r="D177" s="116"/>
      <c r="E177" s="116"/>
      <c r="F177" s="104"/>
      <c r="G177" s="104"/>
      <c r="H177" s="104"/>
      <c r="I177" s="106"/>
      <c r="J177" s="104"/>
      <c r="K177" s="104"/>
      <c r="L177" s="104"/>
      <c r="M177" s="104"/>
      <c r="N177" s="104"/>
      <c r="O177" s="104"/>
      <c r="P177" s="104"/>
      <c r="Q177" s="104"/>
      <c r="S177" s="62"/>
    </row>
    <row r="178" spans="1:19" ht="25.5" customHeight="1">
      <c r="A178" s="106"/>
      <c r="B178" s="117"/>
      <c r="C178" s="116"/>
      <c r="D178" s="116"/>
      <c r="E178" s="116"/>
      <c r="F178" s="104"/>
      <c r="G178" s="104"/>
      <c r="H178" s="104"/>
      <c r="I178" s="106"/>
      <c r="J178" s="104"/>
      <c r="K178" s="104"/>
      <c r="L178" s="104"/>
      <c r="M178" s="104"/>
      <c r="N178" s="104"/>
      <c r="O178" s="104"/>
      <c r="P178" s="104"/>
      <c r="Q178" s="104"/>
      <c r="S178" s="62"/>
    </row>
    <row r="179" spans="1:19" ht="25.5" customHeight="1">
      <c r="A179" s="106"/>
      <c r="B179" s="117"/>
      <c r="C179" s="116"/>
      <c r="D179" s="116"/>
      <c r="E179" s="116"/>
      <c r="F179" s="104"/>
      <c r="G179" s="104"/>
      <c r="H179" s="104"/>
      <c r="I179" s="106"/>
      <c r="J179" s="104"/>
      <c r="K179" s="104"/>
      <c r="L179" s="104"/>
      <c r="M179" s="104"/>
      <c r="N179" s="104"/>
      <c r="O179" s="104"/>
      <c r="P179" s="104"/>
      <c r="Q179" s="104"/>
      <c r="S179" s="62"/>
    </row>
    <row r="180" spans="1:19" ht="25.5" customHeight="1">
      <c r="A180" s="104"/>
      <c r="B180" s="117"/>
      <c r="C180" s="116"/>
      <c r="D180" s="116"/>
      <c r="E180" s="117"/>
      <c r="F180" s="329"/>
      <c r="G180" s="329"/>
      <c r="H180" s="329"/>
      <c r="I180" s="329"/>
      <c r="J180" s="329"/>
      <c r="K180" s="329"/>
      <c r="L180" s="329"/>
      <c r="M180" s="329"/>
      <c r="N180" s="329"/>
      <c r="O180" s="104"/>
      <c r="P180" s="104"/>
      <c r="Q180" s="104"/>
      <c r="S180" s="62"/>
    </row>
    <row r="181" spans="1:19" ht="25.5" customHeight="1">
      <c r="A181" s="104"/>
      <c r="B181" s="117"/>
      <c r="C181" s="116"/>
      <c r="D181" s="116"/>
      <c r="E181" s="116"/>
      <c r="F181" s="329"/>
      <c r="G181" s="329"/>
      <c r="H181" s="329"/>
      <c r="I181" s="329"/>
      <c r="J181" s="329"/>
      <c r="K181" s="329"/>
      <c r="L181" s="329"/>
      <c r="M181" s="329"/>
      <c r="N181" s="329"/>
      <c r="O181" s="104"/>
      <c r="P181" s="104"/>
      <c r="Q181" s="104"/>
      <c r="S181" s="62"/>
    </row>
    <row r="182" spans="1:19" ht="25.5" customHeight="1">
      <c r="A182" s="104"/>
      <c r="B182" s="124"/>
      <c r="C182" s="124"/>
      <c r="D182" s="124"/>
      <c r="E182" s="12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S182" s="62"/>
    </row>
    <row r="183" spans="1:19" ht="25.5" customHeight="1">
      <c r="A183" s="104"/>
      <c r="B183" s="124"/>
      <c r="C183" s="124"/>
      <c r="D183" s="124"/>
      <c r="E183" s="12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S183" s="62"/>
    </row>
    <row r="184" spans="1:19" ht="25.5" customHeight="1">
      <c r="A184" s="104"/>
      <c r="B184" s="131"/>
      <c r="C184" s="124"/>
      <c r="D184" s="124"/>
      <c r="E184" s="12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S184" s="62"/>
    </row>
    <row r="185" spans="1:19" ht="25.5" customHeight="1">
      <c r="A185" s="104"/>
      <c r="B185" s="124"/>
      <c r="C185" s="124"/>
      <c r="D185" s="124"/>
      <c r="E185" s="12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S185" s="62"/>
    </row>
    <row r="186" spans="1:19" ht="25.5" customHeight="1">
      <c r="A186" s="104"/>
      <c r="B186" s="131"/>
      <c r="C186" s="124"/>
      <c r="D186" s="124"/>
      <c r="E186" s="131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S186" s="62"/>
    </row>
    <row r="187" spans="1:19" ht="25.5" customHeight="1">
      <c r="A187" s="104"/>
      <c r="B187" s="124"/>
      <c r="C187" s="124"/>
      <c r="D187" s="124"/>
      <c r="E187" s="12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S187" s="62"/>
    </row>
    <row r="188" spans="1:19" ht="12.75">
      <c r="A188" s="104"/>
      <c r="B188" s="105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S188" s="62"/>
    </row>
    <row r="189" spans="1:19" ht="12.7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S189" s="62"/>
    </row>
    <row r="190" spans="1:19" ht="12.75">
      <c r="A190" s="104"/>
      <c r="B190" s="105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S190" s="62"/>
    </row>
    <row r="191" spans="1:19" ht="12.75">
      <c r="A191" s="104"/>
      <c r="B191" s="104"/>
      <c r="C191" s="105"/>
      <c r="D191" s="105"/>
      <c r="E191" s="105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S191" s="62"/>
    </row>
    <row r="192" spans="1:19" ht="12.75">
      <c r="A192" s="104"/>
      <c r="B192" s="105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S192" s="62"/>
    </row>
    <row r="193" spans="1:19" ht="12.7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S193" s="62"/>
    </row>
    <row r="194" spans="1:19" ht="12.75">
      <c r="A194" s="104"/>
      <c r="B194" s="105"/>
      <c r="C194" s="104"/>
      <c r="D194" s="104"/>
      <c r="E194" s="105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S194" s="62"/>
    </row>
    <row r="195" spans="1:19" ht="12.7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S195" s="62"/>
    </row>
    <row r="196" spans="1:19" ht="12.7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S196" s="62"/>
    </row>
    <row r="197" ht="12.75">
      <c r="S197" s="62"/>
    </row>
    <row r="198" ht="12.75">
      <c r="S198" s="62"/>
    </row>
    <row r="199" ht="12.75">
      <c r="S199" s="62"/>
    </row>
    <row r="200" ht="12.75">
      <c r="S200" s="62"/>
    </row>
    <row r="201" ht="12.75">
      <c r="S201" s="62"/>
    </row>
    <row r="202" ht="12.75">
      <c r="S202" s="62"/>
    </row>
    <row r="203" ht="12.75">
      <c r="S203" s="62"/>
    </row>
    <row r="204" ht="12.75">
      <c r="S204" s="62"/>
    </row>
    <row r="205" ht="12.75">
      <c r="S205" s="62"/>
    </row>
    <row r="206" ht="12.75">
      <c r="S206" s="62"/>
    </row>
    <row r="207" ht="12.75">
      <c r="S207" s="62"/>
    </row>
    <row r="208" ht="12.75">
      <c r="S208" s="62"/>
    </row>
  </sheetData>
  <mergeCells count="55">
    <mergeCell ref="F174:N174"/>
    <mergeCell ref="O174:P174"/>
    <mergeCell ref="Q174:R174"/>
    <mergeCell ref="F175:N175"/>
    <mergeCell ref="O175:P175"/>
    <mergeCell ref="Q175:R175"/>
    <mergeCell ref="O172:P172"/>
    <mergeCell ref="Q172:R172"/>
    <mergeCell ref="O173:P173"/>
    <mergeCell ref="Q173:R173"/>
    <mergeCell ref="O170:P170"/>
    <mergeCell ref="Q170:R170"/>
    <mergeCell ref="O171:P171"/>
    <mergeCell ref="Q171:R171"/>
    <mergeCell ref="O168:P168"/>
    <mergeCell ref="Q168:R168"/>
    <mergeCell ref="O169:P169"/>
    <mergeCell ref="Q169:R169"/>
    <mergeCell ref="O166:P166"/>
    <mergeCell ref="Q166:R166"/>
    <mergeCell ref="O167:P167"/>
    <mergeCell ref="Q167:R167"/>
    <mergeCell ref="O164:P164"/>
    <mergeCell ref="Q164:R164"/>
    <mergeCell ref="O165:P165"/>
    <mergeCell ref="Q165:R165"/>
    <mergeCell ref="O162:P162"/>
    <mergeCell ref="Q162:R162"/>
    <mergeCell ref="O163:P163"/>
    <mergeCell ref="Q163:R163"/>
    <mergeCell ref="O160:P160"/>
    <mergeCell ref="Q160:R160"/>
    <mergeCell ref="O161:P161"/>
    <mergeCell ref="Q161:R161"/>
    <mergeCell ref="F154:O154"/>
    <mergeCell ref="O158:P158"/>
    <mergeCell ref="Q158:R158"/>
    <mergeCell ref="O159:P159"/>
    <mergeCell ref="Q159:R159"/>
    <mergeCell ref="F150:O150"/>
    <mergeCell ref="F151:O151"/>
    <mergeCell ref="F152:O152"/>
    <mergeCell ref="F153:O153"/>
    <mergeCell ref="F116:O116"/>
    <mergeCell ref="F117:O117"/>
    <mergeCell ref="F118:O118"/>
    <mergeCell ref="F119:O119"/>
    <mergeCell ref="F77:P77"/>
    <mergeCell ref="F78:P78"/>
    <mergeCell ref="F79:P79"/>
    <mergeCell ref="F115:O115"/>
    <mergeCell ref="A1:O1"/>
    <mergeCell ref="A2:Q2"/>
    <mergeCell ref="F52:P52"/>
    <mergeCell ref="F76:P7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S66"/>
  <sheetViews>
    <sheetView zoomScale="75" zoomScaleNormal="75" workbookViewId="0" topLeftCell="A22">
      <selection activeCell="L26" sqref="L25:L26"/>
    </sheetView>
  </sheetViews>
  <sheetFormatPr defaultColWidth="9.00390625" defaultRowHeight="12.75"/>
  <cols>
    <col min="1" max="1" width="5.00390625" style="0" customWidth="1"/>
    <col min="2" max="2" width="7.875" style="0" customWidth="1"/>
    <col min="3" max="3" width="10.25390625" style="0" customWidth="1"/>
    <col min="5" max="5" width="12.625" style="0" customWidth="1"/>
    <col min="6" max="6" width="6.75390625" style="0" customWidth="1"/>
    <col min="7" max="8" width="6.25390625" style="0" customWidth="1"/>
    <col min="9" max="9" width="6.125" style="0" customWidth="1"/>
    <col min="10" max="10" width="6.625" style="0" customWidth="1"/>
    <col min="11" max="11" width="5.625" style="0" customWidth="1"/>
    <col min="12" max="12" width="7.125" style="0" customWidth="1"/>
    <col min="13" max="13" width="7.00390625" style="0" customWidth="1"/>
    <col min="14" max="14" width="7.25390625" style="0" customWidth="1"/>
  </cols>
  <sheetData>
    <row r="1" spans="1:19" ht="15.75">
      <c r="A1" s="786" t="s">
        <v>1648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</row>
    <row r="2" spans="1:19" ht="15.75">
      <c r="A2" s="786" t="s">
        <v>1463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</row>
    <row r="4" spans="1:11" ht="15">
      <c r="A4" s="183" t="s">
        <v>1015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">
      <c r="A5" s="97"/>
      <c r="B5" s="97" t="s">
        <v>1638</v>
      </c>
      <c r="C5" s="97"/>
      <c r="D5" s="97"/>
      <c r="E5" s="97"/>
      <c r="F5" s="97"/>
      <c r="G5" s="97"/>
      <c r="H5" s="97"/>
      <c r="I5" s="97"/>
      <c r="J5" s="97"/>
      <c r="K5" s="97"/>
    </row>
    <row r="6" spans="1:11" ht="15">
      <c r="A6" s="97"/>
      <c r="B6" s="97" t="s">
        <v>1465</v>
      </c>
      <c r="C6" s="97"/>
      <c r="D6" s="97"/>
      <c r="E6" s="97"/>
      <c r="F6" s="97"/>
      <c r="G6" s="97"/>
      <c r="H6" s="97"/>
      <c r="I6" s="97"/>
      <c r="J6" s="97"/>
      <c r="K6" s="97"/>
    </row>
    <row r="7" spans="1:11" ht="15">
      <c r="A7" s="97"/>
      <c r="B7" s="97" t="s">
        <v>1466</v>
      </c>
      <c r="C7" s="97"/>
      <c r="D7" s="97"/>
      <c r="E7" s="97"/>
      <c r="F7" s="97"/>
      <c r="G7" s="97"/>
      <c r="H7" s="97"/>
      <c r="I7" s="97"/>
      <c r="J7" s="97"/>
      <c r="K7" s="97"/>
    </row>
    <row r="8" spans="1:11" ht="15">
      <c r="A8" s="97"/>
      <c r="B8" s="97" t="s">
        <v>1467</v>
      </c>
      <c r="C8" s="97"/>
      <c r="D8" s="97"/>
      <c r="E8" s="97"/>
      <c r="F8" s="97"/>
      <c r="G8" s="97"/>
      <c r="H8" s="97"/>
      <c r="I8" s="97"/>
      <c r="J8" s="97"/>
      <c r="K8" s="97"/>
    </row>
    <row r="9" spans="1:11" ht="15">
      <c r="A9" s="97"/>
      <c r="B9" s="97" t="s">
        <v>1468</v>
      </c>
      <c r="C9" s="97"/>
      <c r="D9" s="97"/>
      <c r="E9" s="97"/>
      <c r="F9" s="97"/>
      <c r="G9" s="97"/>
      <c r="H9" s="97"/>
      <c r="I9" s="97"/>
      <c r="J9" s="97"/>
      <c r="K9" s="97"/>
    </row>
    <row r="10" spans="1:11" ht="15">
      <c r="A10" s="97"/>
      <c r="B10" s="97" t="s">
        <v>1469</v>
      </c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5">
      <c r="A11" s="97"/>
      <c r="B11" s="97" t="s">
        <v>1470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5">
      <c r="A12" s="97"/>
      <c r="B12" s="97" t="s">
        <v>1471</v>
      </c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5">
      <c r="A13" s="97"/>
      <c r="B13" s="97" t="s">
        <v>1472</v>
      </c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5">
      <c r="A14" s="97" t="s">
        <v>1645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15">
      <c r="A15" s="97" t="s">
        <v>1639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5">
      <c r="A16" s="97" t="s">
        <v>1640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3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9" ht="60.75" customHeight="1">
      <c r="A18" s="837" t="s">
        <v>1641</v>
      </c>
      <c r="B18" s="837"/>
      <c r="C18" s="837"/>
      <c r="D18" s="837"/>
      <c r="E18" s="837"/>
      <c r="F18" s="837"/>
      <c r="G18" s="837"/>
      <c r="H18" s="837"/>
      <c r="I18" s="837"/>
      <c r="J18" s="837"/>
      <c r="K18" s="837"/>
      <c r="L18" s="837"/>
      <c r="M18" s="837"/>
      <c r="N18" s="837"/>
      <c r="O18" s="837"/>
      <c r="P18" s="837"/>
      <c r="Q18" s="837"/>
      <c r="R18" s="837"/>
      <c r="S18" s="837"/>
    </row>
    <row r="19" spans="1:11" ht="1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5">
      <c r="A20" s="183" t="s">
        <v>1050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1:16" ht="19.5" customHeight="1">
      <c r="A21" s="836" t="s">
        <v>1649</v>
      </c>
      <c r="B21" s="836"/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</row>
    <row r="22" spans="1:19" ht="36" customHeight="1">
      <c r="A22" s="836" t="s">
        <v>1650</v>
      </c>
      <c r="B22" s="838"/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8"/>
    </row>
    <row r="23" spans="1:19" ht="30.75" customHeight="1">
      <c r="A23" s="795" t="s">
        <v>1651</v>
      </c>
      <c r="B23" s="795"/>
      <c r="C23" s="795"/>
      <c r="D23" s="795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</row>
    <row r="24" spans="1:16" ht="21.75" customHeight="1">
      <c r="A24" s="97" t="s">
        <v>1644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1:16" ht="21.7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1:16" ht="21.75" customHeight="1">
      <c r="A26" s="97" t="s">
        <v>1646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1:16" ht="21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1:16" ht="21.75" customHeight="1">
      <c r="A28" s="97" t="s">
        <v>1647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1:16" ht="21.7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16" ht="33.7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19" ht="12.75">
      <c r="A31" s="184"/>
      <c r="B31" s="185"/>
      <c r="C31" s="186" t="s">
        <v>1550</v>
      </c>
      <c r="E31" s="186"/>
      <c r="F31" s="186"/>
      <c r="G31" s="186"/>
      <c r="H31" s="186"/>
      <c r="I31" s="186"/>
      <c r="S31" s="109"/>
    </row>
    <row r="32" spans="1:19" ht="21.75" customHeight="1" thickBot="1">
      <c r="A32" s="184"/>
      <c r="B32" s="185"/>
      <c r="C32" s="184"/>
      <c r="D32" s="186"/>
      <c r="E32" s="186" t="s">
        <v>1478</v>
      </c>
      <c r="G32" s="187"/>
      <c r="H32" s="186"/>
      <c r="I32" s="188"/>
      <c r="S32" s="109"/>
    </row>
    <row r="33" spans="1:19" ht="18" customHeight="1">
      <c r="A33" s="189" t="s">
        <v>1479</v>
      </c>
      <c r="B33" s="190" t="s">
        <v>1480</v>
      </c>
      <c r="C33" s="191" t="s">
        <v>586</v>
      </c>
      <c r="D33" s="191" t="s">
        <v>587</v>
      </c>
      <c r="E33" s="191" t="s">
        <v>1062</v>
      </c>
      <c r="F33" s="191" t="s">
        <v>1481</v>
      </c>
      <c r="G33" s="191" t="s">
        <v>1482</v>
      </c>
      <c r="H33" s="191" t="s">
        <v>1483</v>
      </c>
      <c r="I33" s="191" t="s">
        <v>1484</v>
      </c>
      <c r="J33" s="191" t="s">
        <v>1485</v>
      </c>
      <c r="K33" s="191" t="s">
        <v>1486</v>
      </c>
      <c r="L33" s="191" t="s">
        <v>1487</v>
      </c>
      <c r="M33" s="191" t="s">
        <v>1488</v>
      </c>
      <c r="N33" s="191" t="s">
        <v>1490</v>
      </c>
      <c r="O33" s="192" t="s">
        <v>1491</v>
      </c>
      <c r="P33" s="191" t="s">
        <v>1492</v>
      </c>
      <c r="Q33" s="191" t="s">
        <v>1493</v>
      </c>
      <c r="R33" s="191" t="s">
        <v>1494</v>
      </c>
      <c r="S33" s="271" t="s">
        <v>1495</v>
      </c>
    </row>
    <row r="34" spans="1:19" ht="14.25">
      <c r="A34" s="194"/>
      <c r="B34" s="195"/>
      <c r="C34" s="196"/>
      <c r="D34" s="196"/>
      <c r="E34" s="197" t="s">
        <v>1496</v>
      </c>
      <c r="F34" s="198">
        <v>10</v>
      </c>
      <c r="G34" s="198">
        <v>8</v>
      </c>
      <c r="H34" s="198">
        <v>12</v>
      </c>
      <c r="I34" s="198">
        <v>6</v>
      </c>
      <c r="J34" s="198">
        <v>6</v>
      </c>
      <c r="K34" s="198">
        <v>8</v>
      </c>
      <c r="L34" s="198">
        <v>12</v>
      </c>
      <c r="M34" s="198">
        <v>8</v>
      </c>
      <c r="N34" s="198">
        <v>15</v>
      </c>
      <c r="O34" s="198">
        <v>15</v>
      </c>
      <c r="P34" s="198">
        <v>100</v>
      </c>
      <c r="Q34" s="196"/>
      <c r="R34" s="197"/>
      <c r="S34" s="272"/>
    </row>
    <row r="35" spans="1:19" ht="25.5">
      <c r="A35" s="200">
        <v>1</v>
      </c>
      <c r="B35" s="201">
        <v>909</v>
      </c>
      <c r="C35" s="273" t="s">
        <v>1553</v>
      </c>
      <c r="D35" s="273" t="s">
        <v>871</v>
      </c>
      <c r="E35" s="273" t="s">
        <v>611</v>
      </c>
      <c r="F35" s="139">
        <v>8</v>
      </c>
      <c r="G35" s="139">
        <v>0</v>
      </c>
      <c r="H35" s="139">
        <v>12</v>
      </c>
      <c r="I35" s="139">
        <v>0</v>
      </c>
      <c r="J35" s="139">
        <v>5</v>
      </c>
      <c r="K35" s="139">
        <v>0</v>
      </c>
      <c r="L35" s="139">
        <v>0</v>
      </c>
      <c r="M35" s="139">
        <v>0</v>
      </c>
      <c r="N35" s="139">
        <v>3</v>
      </c>
      <c r="O35" s="139">
        <v>4</v>
      </c>
      <c r="P35" s="204">
        <f aca="true" t="shared" si="0" ref="P35:P60">F35+G35+H35+I35+J35+K35+L35+M35+N35+O35</f>
        <v>32</v>
      </c>
      <c r="Q35" s="203" t="s">
        <v>988</v>
      </c>
      <c r="R35" s="276" t="s">
        <v>1450</v>
      </c>
      <c r="S35" s="277"/>
    </row>
    <row r="36" spans="1:19" ht="25.5">
      <c r="A36" s="200">
        <v>2</v>
      </c>
      <c r="B36" s="201">
        <v>918</v>
      </c>
      <c r="C36" s="273" t="s">
        <v>621</v>
      </c>
      <c r="D36" s="273" t="s">
        <v>804</v>
      </c>
      <c r="E36" s="273" t="s">
        <v>716</v>
      </c>
      <c r="F36" s="139">
        <v>5</v>
      </c>
      <c r="G36" s="139">
        <v>0</v>
      </c>
      <c r="H36" s="139">
        <v>0</v>
      </c>
      <c r="I36" s="139">
        <v>2</v>
      </c>
      <c r="J36" s="139">
        <v>0</v>
      </c>
      <c r="K36" s="139">
        <v>4</v>
      </c>
      <c r="L36" s="139">
        <v>12</v>
      </c>
      <c r="M36" s="139">
        <v>0</v>
      </c>
      <c r="N36" s="139">
        <v>5</v>
      </c>
      <c r="O36" s="139">
        <v>2</v>
      </c>
      <c r="P36" s="204">
        <f t="shared" si="0"/>
        <v>30</v>
      </c>
      <c r="Q36" s="203" t="s">
        <v>1499</v>
      </c>
      <c r="R36" s="276" t="s">
        <v>1554</v>
      </c>
      <c r="S36" s="278"/>
    </row>
    <row r="37" spans="1:19" ht="25.5">
      <c r="A37" s="200">
        <v>3</v>
      </c>
      <c r="B37" s="201">
        <v>919</v>
      </c>
      <c r="C37" s="273" t="s">
        <v>1555</v>
      </c>
      <c r="D37" s="273" t="s">
        <v>606</v>
      </c>
      <c r="E37" s="273" t="s">
        <v>1556</v>
      </c>
      <c r="F37" s="139">
        <v>5</v>
      </c>
      <c r="G37" s="139">
        <v>0</v>
      </c>
      <c r="H37" s="139">
        <v>0</v>
      </c>
      <c r="I37" s="139">
        <v>0</v>
      </c>
      <c r="J37" s="139">
        <v>2</v>
      </c>
      <c r="K37" s="139">
        <v>2</v>
      </c>
      <c r="L37" s="139">
        <v>12</v>
      </c>
      <c r="M37" s="139">
        <v>0</v>
      </c>
      <c r="N37" s="139">
        <v>2</v>
      </c>
      <c r="O37" s="139">
        <v>6</v>
      </c>
      <c r="P37" s="204">
        <f t="shared" si="0"/>
        <v>29</v>
      </c>
      <c r="Q37" s="203" t="s">
        <v>1499</v>
      </c>
      <c r="R37" s="276" t="s">
        <v>1557</v>
      </c>
      <c r="S37" s="279"/>
    </row>
    <row r="38" spans="1:19" ht="25.5">
      <c r="A38" s="200">
        <v>3</v>
      </c>
      <c r="B38" s="201">
        <v>931</v>
      </c>
      <c r="C38" s="273" t="s">
        <v>1558</v>
      </c>
      <c r="D38" s="273" t="s">
        <v>1559</v>
      </c>
      <c r="E38" s="273" t="s">
        <v>701</v>
      </c>
      <c r="F38" s="139">
        <v>7</v>
      </c>
      <c r="G38" s="139">
        <v>0</v>
      </c>
      <c r="H38" s="139">
        <v>0</v>
      </c>
      <c r="I38" s="139">
        <v>2</v>
      </c>
      <c r="J38" s="139">
        <v>3</v>
      </c>
      <c r="K38" s="139">
        <v>4</v>
      </c>
      <c r="L38" s="139">
        <v>4</v>
      </c>
      <c r="M38" s="139">
        <v>2</v>
      </c>
      <c r="N38" s="139">
        <v>3</v>
      </c>
      <c r="O38" s="139">
        <v>4</v>
      </c>
      <c r="P38" s="204">
        <f t="shared" si="0"/>
        <v>29</v>
      </c>
      <c r="Q38" s="203" t="s">
        <v>1499</v>
      </c>
      <c r="R38" s="276" t="s">
        <v>1560</v>
      </c>
      <c r="S38" s="250" t="s">
        <v>1499</v>
      </c>
    </row>
    <row r="39" spans="1:19" ht="25.5">
      <c r="A39" s="200">
        <v>5</v>
      </c>
      <c r="B39" s="201">
        <v>915</v>
      </c>
      <c r="C39" s="273" t="s">
        <v>1208</v>
      </c>
      <c r="D39" s="273" t="s">
        <v>1206</v>
      </c>
      <c r="E39" s="273" t="s">
        <v>592</v>
      </c>
      <c r="F39" s="139">
        <v>8</v>
      </c>
      <c r="G39" s="139">
        <v>0</v>
      </c>
      <c r="H39" s="139">
        <v>0</v>
      </c>
      <c r="I39" s="139">
        <v>2</v>
      </c>
      <c r="J39" s="139">
        <v>0</v>
      </c>
      <c r="K39" s="139">
        <v>0</v>
      </c>
      <c r="L39" s="139">
        <v>12</v>
      </c>
      <c r="M39" s="139">
        <v>2</v>
      </c>
      <c r="N39" s="139">
        <v>2</v>
      </c>
      <c r="O39" s="139">
        <v>2</v>
      </c>
      <c r="P39" s="204">
        <f t="shared" si="0"/>
        <v>28</v>
      </c>
      <c r="Q39" s="203" t="s">
        <v>1499</v>
      </c>
      <c r="R39" s="276" t="s">
        <v>1502</v>
      </c>
      <c r="S39" s="277"/>
    </row>
    <row r="40" spans="1:19" ht="24" customHeight="1">
      <c r="A40" s="200">
        <v>5</v>
      </c>
      <c r="B40" s="201">
        <v>924</v>
      </c>
      <c r="C40" s="273" t="s">
        <v>1562</v>
      </c>
      <c r="D40" s="273" t="s">
        <v>1563</v>
      </c>
      <c r="E40" s="273" t="s">
        <v>623</v>
      </c>
      <c r="F40" s="139">
        <v>8</v>
      </c>
      <c r="G40" s="139">
        <v>2</v>
      </c>
      <c r="H40" s="139">
        <v>0</v>
      </c>
      <c r="I40" s="139">
        <v>2</v>
      </c>
      <c r="J40" s="139">
        <v>3</v>
      </c>
      <c r="K40" s="139">
        <v>4</v>
      </c>
      <c r="L40" s="139">
        <v>4</v>
      </c>
      <c r="M40" s="139">
        <v>0</v>
      </c>
      <c r="N40" s="139">
        <v>3</v>
      </c>
      <c r="O40" s="139">
        <v>2</v>
      </c>
      <c r="P40" s="204">
        <f t="shared" si="0"/>
        <v>28</v>
      </c>
      <c r="Q40" s="203" t="s">
        <v>1499</v>
      </c>
      <c r="R40" s="276" t="s">
        <v>1447</v>
      </c>
      <c r="S40" s="278"/>
    </row>
    <row r="41" spans="1:19" ht="27.75" customHeight="1">
      <c r="A41" s="200">
        <v>5</v>
      </c>
      <c r="B41" s="201">
        <v>925</v>
      </c>
      <c r="C41" s="273" t="s">
        <v>1565</v>
      </c>
      <c r="D41" s="273" t="s">
        <v>1177</v>
      </c>
      <c r="E41" s="273" t="s">
        <v>694</v>
      </c>
      <c r="F41" s="139">
        <v>3</v>
      </c>
      <c r="G41" s="139">
        <v>4</v>
      </c>
      <c r="H41" s="139">
        <v>0</v>
      </c>
      <c r="I41" s="139">
        <v>0</v>
      </c>
      <c r="J41" s="139">
        <v>4</v>
      </c>
      <c r="K41" s="139">
        <v>4</v>
      </c>
      <c r="L41" s="139">
        <v>0</v>
      </c>
      <c r="M41" s="139">
        <v>0</v>
      </c>
      <c r="N41" s="139">
        <v>5</v>
      </c>
      <c r="O41" s="139">
        <v>8</v>
      </c>
      <c r="P41" s="204">
        <f>F41+G41+H41+I41+J41+K41+L41+M41+N41+O41</f>
        <v>28</v>
      </c>
      <c r="Q41" s="203" t="s">
        <v>1499</v>
      </c>
      <c r="R41" s="276" t="s">
        <v>1566</v>
      </c>
      <c r="S41" s="277"/>
    </row>
    <row r="42" spans="1:19" ht="25.5">
      <c r="A42" s="210">
        <v>8</v>
      </c>
      <c r="B42" s="211">
        <v>905</v>
      </c>
      <c r="C42" s="280" t="s">
        <v>1564</v>
      </c>
      <c r="D42" s="280" t="s">
        <v>788</v>
      </c>
      <c r="E42" s="280" t="s">
        <v>603</v>
      </c>
      <c r="F42" s="11">
        <v>5</v>
      </c>
      <c r="G42" s="11">
        <v>0</v>
      </c>
      <c r="H42" s="11">
        <v>0</v>
      </c>
      <c r="I42" s="11">
        <v>0</v>
      </c>
      <c r="J42" s="11">
        <v>0</v>
      </c>
      <c r="K42" s="11">
        <v>2</v>
      </c>
      <c r="L42" s="11">
        <v>12</v>
      </c>
      <c r="M42" s="11">
        <v>2</v>
      </c>
      <c r="N42" s="11">
        <v>4</v>
      </c>
      <c r="O42" s="11">
        <v>2</v>
      </c>
      <c r="P42" s="164">
        <f t="shared" si="0"/>
        <v>27</v>
      </c>
      <c r="Q42" s="217"/>
      <c r="R42" s="281" t="s">
        <v>1518</v>
      </c>
      <c r="S42" s="282"/>
    </row>
    <row r="43" spans="1:19" ht="25.5">
      <c r="A43" s="210">
        <v>9</v>
      </c>
      <c r="B43" s="211">
        <v>904</v>
      </c>
      <c r="C43" s="280" t="s">
        <v>1567</v>
      </c>
      <c r="D43" s="280" t="s">
        <v>917</v>
      </c>
      <c r="E43" s="280" t="s">
        <v>789</v>
      </c>
      <c r="F43" s="11">
        <v>6</v>
      </c>
      <c r="G43" s="11">
        <v>0</v>
      </c>
      <c r="H43" s="11">
        <v>0</v>
      </c>
      <c r="I43" s="11">
        <v>2</v>
      </c>
      <c r="J43" s="11">
        <v>3</v>
      </c>
      <c r="K43" s="11">
        <v>2</v>
      </c>
      <c r="L43" s="11">
        <v>4</v>
      </c>
      <c r="M43" s="11">
        <v>0</v>
      </c>
      <c r="N43" s="11">
        <v>9</v>
      </c>
      <c r="O43" s="11">
        <v>0</v>
      </c>
      <c r="P43" s="164">
        <f t="shared" si="0"/>
        <v>26</v>
      </c>
      <c r="Q43" s="217"/>
      <c r="R43" s="281" t="s">
        <v>1503</v>
      </c>
      <c r="S43" s="283"/>
    </row>
    <row r="44" spans="1:19" ht="25.5">
      <c r="A44" s="210">
        <v>10</v>
      </c>
      <c r="B44" s="211">
        <v>912</v>
      </c>
      <c r="C44" s="280" t="s">
        <v>1568</v>
      </c>
      <c r="D44" s="280" t="s">
        <v>917</v>
      </c>
      <c r="E44" s="280" t="s">
        <v>600</v>
      </c>
      <c r="F44" s="11">
        <v>8</v>
      </c>
      <c r="G44" s="11">
        <v>0</v>
      </c>
      <c r="H44" s="11">
        <v>0</v>
      </c>
      <c r="I44" s="11">
        <v>1</v>
      </c>
      <c r="J44" s="11">
        <v>3</v>
      </c>
      <c r="K44" s="11">
        <v>0</v>
      </c>
      <c r="L44" s="11">
        <v>4</v>
      </c>
      <c r="M44" s="11">
        <v>0</v>
      </c>
      <c r="N44" s="11">
        <v>4</v>
      </c>
      <c r="O44" s="11">
        <v>6</v>
      </c>
      <c r="P44" s="164">
        <f t="shared" si="0"/>
        <v>26</v>
      </c>
      <c r="Q44" s="217"/>
      <c r="R44" s="281" t="s">
        <v>1569</v>
      </c>
      <c r="S44" s="283"/>
    </row>
    <row r="45" spans="1:19" ht="25.5">
      <c r="A45" s="210">
        <v>11</v>
      </c>
      <c r="B45" s="211">
        <v>920</v>
      </c>
      <c r="C45" s="280" t="s">
        <v>1570</v>
      </c>
      <c r="D45" s="280" t="s">
        <v>1165</v>
      </c>
      <c r="E45" s="280" t="s">
        <v>723</v>
      </c>
      <c r="F45" s="11">
        <v>5</v>
      </c>
      <c r="G45" s="11">
        <v>0</v>
      </c>
      <c r="H45" s="11">
        <v>0</v>
      </c>
      <c r="I45" s="11">
        <v>2</v>
      </c>
      <c r="J45" s="11">
        <v>6</v>
      </c>
      <c r="K45" s="11">
        <v>0</v>
      </c>
      <c r="L45" s="11">
        <v>4</v>
      </c>
      <c r="M45" s="11">
        <v>2</v>
      </c>
      <c r="N45" s="11">
        <v>5</v>
      </c>
      <c r="O45" s="11">
        <v>2</v>
      </c>
      <c r="P45" s="164">
        <f t="shared" si="0"/>
        <v>26</v>
      </c>
      <c r="Q45" s="217"/>
      <c r="R45" s="281" t="s">
        <v>1524</v>
      </c>
      <c r="S45" s="282"/>
    </row>
    <row r="46" spans="1:19" ht="25.5">
      <c r="A46" s="210">
        <v>12</v>
      </c>
      <c r="B46" s="211">
        <v>902</v>
      </c>
      <c r="C46" s="280" t="s">
        <v>1571</v>
      </c>
      <c r="D46" s="280" t="s">
        <v>883</v>
      </c>
      <c r="E46" s="280" t="s">
        <v>615</v>
      </c>
      <c r="F46" s="11">
        <v>6</v>
      </c>
      <c r="G46" s="11">
        <v>0</v>
      </c>
      <c r="H46" s="11">
        <v>0</v>
      </c>
      <c r="I46" s="11">
        <v>0</v>
      </c>
      <c r="J46" s="11">
        <v>5</v>
      </c>
      <c r="K46" s="11">
        <v>0</v>
      </c>
      <c r="L46" s="11">
        <v>12</v>
      </c>
      <c r="M46" s="11">
        <v>2</v>
      </c>
      <c r="N46" s="11">
        <v>0</v>
      </c>
      <c r="O46" s="11"/>
      <c r="P46" s="164">
        <f t="shared" si="0"/>
        <v>25</v>
      </c>
      <c r="Q46" s="217"/>
      <c r="R46" s="281" t="s">
        <v>1505</v>
      </c>
      <c r="S46" s="283"/>
    </row>
    <row r="47" spans="1:19" ht="12.75">
      <c r="A47" s="210">
        <v>13</v>
      </c>
      <c r="B47" s="211">
        <v>911</v>
      </c>
      <c r="C47" s="280" t="s">
        <v>1572</v>
      </c>
      <c r="D47" s="280" t="s">
        <v>814</v>
      </c>
      <c r="E47" s="280" t="s">
        <v>846</v>
      </c>
      <c r="F47" s="11">
        <v>3</v>
      </c>
      <c r="G47" s="11">
        <v>0</v>
      </c>
      <c r="H47" s="11">
        <v>0</v>
      </c>
      <c r="I47" s="11">
        <v>2</v>
      </c>
      <c r="J47" s="11">
        <v>3</v>
      </c>
      <c r="K47" s="11">
        <v>0</v>
      </c>
      <c r="L47" s="11">
        <v>4</v>
      </c>
      <c r="M47" s="11">
        <v>0</v>
      </c>
      <c r="N47" s="11">
        <v>5</v>
      </c>
      <c r="O47" s="11">
        <v>4</v>
      </c>
      <c r="P47" s="164">
        <f t="shared" si="0"/>
        <v>21</v>
      </c>
      <c r="Q47" s="217"/>
      <c r="R47" s="281" t="s">
        <v>1573</v>
      </c>
      <c r="S47" s="283"/>
    </row>
    <row r="48" spans="1:19" ht="25.5">
      <c r="A48" s="210">
        <v>14</v>
      </c>
      <c r="B48" s="211">
        <v>922</v>
      </c>
      <c r="C48" s="280" t="s">
        <v>1234</v>
      </c>
      <c r="D48" s="280" t="s">
        <v>912</v>
      </c>
      <c r="E48" s="280" t="s">
        <v>1235</v>
      </c>
      <c r="F48" s="11">
        <v>8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4</v>
      </c>
      <c r="M48" s="11">
        <v>0</v>
      </c>
      <c r="N48" s="11">
        <v>3</v>
      </c>
      <c r="O48" s="11">
        <v>6</v>
      </c>
      <c r="P48" s="164">
        <f t="shared" si="0"/>
        <v>21</v>
      </c>
      <c r="Q48" s="217"/>
      <c r="R48" s="281" t="s">
        <v>1574</v>
      </c>
      <c r="S48" s="286"/>
    </row>
    <row r="49" spans="1:19" ht="26.25" thickBot="1">
      <c r="A49" s="210">
        <v>15</v>
      </c>
      <c r="B49" s="211">
        <v>928</v>
      </c>
      <c r="C49" s="280" t="s">
        <v>1575</v>
      </c>
      <c r="D49" s="280" t="s">
        <v>1212</v>
      </c>
      <c r="E49" s="280" t="s">
        <v>723</v>
      </c>
      <c r="F49" s="11">
        <v>5</v>
      </c>
      <c r="G49" s="11">
        <v>0</v>
      </c>
      <c r="H49" s="11">
        <v>8</v>
      </c>
      <c r="I49" s="11">
        <v>0</v>
      </c>
      <c r="J49" s="11">
        <v>0</v>
      </c>
      <c r="K49" s="11">
        <v>2</v>
      </c>
      <c r="L49" s="11">
        <v>0</v>
      </c>
      <c r="M49" s="11">
        <v>0</v>
      </c>
      <c r="N49" s="11">
        <v>2</v>
      </c>
      <c r="O49" s="11">
        <v>4</v>
      </c>
      <c r="P49" s="164">
        <f t="shared" si="0"/>
        <v>21</v>
      </c>
      <c r="Q49" s="217"/>
      <c r="R49" s="281" t="s">
        <v>1524</v>
      </c>
      <c r="S49" s="253" t="s">
        <v>1499</v>
      </c>
    </row>
    <row r="50" spans="1:19" ht="25.5">
      <c r="A50" s="210">
        <v>16</v>
      </c>
      <c r="B50" s="211">
        <v>908</v>
      </c>
      <c r="C50" s="330" t="s">
        <v>1218</v>
      </c>
      <c r="D50" s="330" t="s">
        <v>1069</v>
      </c>
      <c r="E50" s="330" t="s">
        <v>607</v>
      </c>
      <c r="F50" s="11">
        <v>10</v>
      </c>
      <c r="G50" s="11">
        <v>0</v>
      </c>
      <c r="H50" s="11">
        <v>2</v>
      </c>
      <c r="I50" s="11">
        <v>2</v>
      </c>
      <c r="J50" s="11">
        <v>0</v>
      </c>
      <c r="K50" s="11">
        <v>0</v>
      </c>
      <c r="L50" s="11">
        <v>0</v>
      </c>
      <c r="M50" s="11">
        <v>0</v>
      </c>
      <c r="N50" s="11">
        <v>2</v>
      </c>
      <c r="O50" s="11">
        <v>4</v>
      </c>
      <c r="P50" s="164">
        <f t="shared" si="0"/>
        <v>20</v>
      </c>
      <c r="Q50" s="217"/>
      <c r="R50" s="281" t="s">
        <v>1511</v>
      </c>
      <c r="S50" s="283"/>
    </row>
    <row r="51" spans="1:19" ht="25.5">
      <c r="A51" s="210">
        <v>17</v>
      </c>
      <c r="B51" s="211">
        <v>907</v>
      </c>
      <c r="C51" s="280" t="s">
        <v>1576</v>
      </c>
      <c r="D51" s="280" t="s">
        <v>868</v>
      </c>
      <c r="E51" s="280" t="s">
        <v>720</v>
      </c>
      <c r="F51" s="11">
        <v>8</v>
      </c>
      <c r="G51" s="11">
        <v>0</v>
      </c>
      <c r="H51" s="11">
        <v>0</v>
      </c>
      <c r="I51" s="11">
        <v>2</v>
      </c>
      <c r="J51" s="11">
        <v>0</v>
      </c>
      <c r="K51" s="11">
        <v>0</v>
      </c>
      <c r="L51" s="11">
        <v>4</v>
      </c>
      <c r="M51" s="11">
        <v>0</v>
      </c>
      <c r="N51" s="11">
        <v>5</v>
      </c>
      <c r="O51" s="11">
        <v>0</v>
      </c>
      <c r="P51" s="164">
        <f t="shared" si="0"/>
        <v>19</v>
      </c>
      <c r="Q51" s="217"/>
      <c r="R51" s="281" t="s">
        <v>1513</v>
      </c>
      <c r="S51" s="283"/>
    </row>
    <row r="52" spans="1:19" ht="25.5">
      <c r="A52" s="210">
        <v>18</v>
      </c>
      <c r="B52" s="211">
        <v>929</v>
      </c>
      <c r="C52" s="280" t="s">
        <v>1577</v>
      </c>
      <c r="D52" s="280" t="s">
        <v>1150</v>
      </c>
      <c r="E52" s="280" t="s">
        <v>619</v>
      </c>
      <c r="F52" s="11">
        <v>8</v>
      </c>
      <c r="G52" s="11">
        <v>0</v>
      </c>
      <c r="H52" s="11">
        <v>0</v>
      </c>
      <c r="I52" s="11">
        <v>6</v>
      </c>
      <c r="J52" s="11">
        <v>0</v>
      </c>
      <c r="K52" s="11">
        <v>0</v>
      </c>
      <c r="L52" s="11">
        <v>4</v>
      </c>
      <c r="M52" s="11">
        <v>0</v>
      </c>
      <c r="N52" s="11">
        <v>0</v>
      </c>
      <c r="O52" s="11">
        <v>0</v>
      </c>
      <c r="P52" s="164">
        <f t="shared" si="0"/>
        <v>18</v>
      </c>
      <c r="Q52" s="217"/>
      <c r="R52" s="281" t="s">
        <v>1529</v>
      </c>
      <c r="S52" s="253"/>
    </row>
    <row r="53" spans="1:19" ht="25.5">
      <c r="A53" s="210">
        <v>19</v>
      </c>
      <c r="B53" s="211">
        <v>916</v>
      </c>
      <c r="C53" s="280" t="s">
        <v>1238</v>
      </c>
      <c r="D53" s="280" t="s">
        <v>860</v>
      </c>
      <c r="E53" s="280" t="s">
        <v>600</v>
      </c>
      <c r="F53" s="11">
        <v>7</v>
      </c>
      <c r="G53" s="11">
        <v>0</v>
      </c>
      <c r="H53" s="11">
        <v>6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2</v>
      </c>
      <c r="O53" s="11">
        <v>0</v>
      </c>
      <c r="P53" s="164">
        <f t="shared" si="0"/>
        <v>15</v>
      </c>
      <c r="Q53" s="217"/>
      <c r="R53" s="281" t="s">
        <v>1569</v>
      </c>
      <c r="S53" s="253" t="s">
        <v>1528</v>
      </c>
    </row>
    <row r="54" spans="1:19" ht="25.5">
      <c r="A54" s="210">
        <v>20</v>
      </c>
      <c r="B54" s="211">
        <v>917</v>
      </c>
      <c r="C54" s="280" t="s">
        <v>1578</v>
      </c>
      <c r="D54" s="280" t="s">
        <v>1579</v>
      </c>
      <c r="E54" s="280" t="s">
        <v>704</v>
      </c>
      <c r="F54" s="11">
        <v>8</v>
      </c>
      <c r="G54" s="11">
        <v>0</v>
      </c>
      <c r="H54" s="11">
        <v>0</v>
      </c>
      <c r="I54" s="11">
        <v>2</v>
      </c>
      <c r="J54" s="11">
        <v>0</v>
      </c>
      <c r="K54" s="11">
        <v>0</v>
      </c>
      <c r="L54" s="11">
        <v>4</v>
      </c>
      <c r="M54" s="11">
        <v>0</v>
      </c>
      <c r="N54" s="11">
        <v>0</v>
      </c>
      <c r="O54" s="11">
        <v>0</v>
      </c>
      <c r="P54" s="164">
        <f t="shared" si="0"/>
        <v>14</v>
      </c>
      <c r="Q54" s="217"/>
      <c r="R54" s="281" t="s">
        <v>1580</v>
      </c>
      <c r="S54" s="286"/>
    </row>
    <row r="55" spans="1:19" ht="25.5">
      <c r="A55" s="210">
        <v>21</v>
      </c>
      <c r="B55" s="211">
        <v>923</v>
      </c>
      <c r="C55" s="280" t="s">
        <v>1459</v>
      </c>
      <c r="D55" s="280" t="s">
        <v>931</v>
      </c>
      <c r="E55" s="280" t="s">
        <v>834</v>
      </c>
      <c r="F55" s="11">
        <v>7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4</v>
      </c>
      <c r="M55" s="11">
        <v>0</v>
      </c>
      <c r="N55" s="11">
        <v>0</v>
      </c>
      <c r="O55" s="11">
        <v>2</v>
      </c>
      <c r="P55" s="164">
        <f t="shared" si="0"/>
        <v>13</v>
      </c>
      <c r="Q55" s="217"/>
      <c r="R55" s="331" t="s">
        <v>1526</v>
      </c>
      <c r="S55" s="282"/>
    </row>
    <row r="56" spans="1:19" ht="25.5">
      <c r="A56" s="210">
        <v>22</v>
      </c>
      <c r="B56" s="211">
        <v>901</v>
      </c>
      <c r="C56" s="280" t="s">
        <v>818</v>
      </c>
      <c r="D56" s="280" t="s">
        <v>819</v>
      </c>
      <c r="E56" s="280" t="s">
        <v>796</v>
      </c>
      <c r="F56" s="11">
        <v>8</v>
      </c>
      <c r="G56" s="11">
        <v>0</v>
      </c>
      <c r="H56" s="11">
        <v>0</v>
      </c>
      <c r="I56" s="11">
        <v>2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2</v>
      </c>
      <c r="P56" s="164">
        <f t="shared" si="0"/>
        <v>12</v>
      </c>
      <c r="Q56" s="217"/>
      <c r="R56" s="281" t="s">
        <v>1544</v>
      </c>
      <c r="S56" s="283"/>
    </row>
    <row r="57" spans="1:19" ht="25.5">
      <c r="A57" s="210">
        <v>23</v>
      </c>
      <c r="B57" s="211">
        <v>913</v>
      </c>
      <c r="C57" s="280" t="s">
        <v>1068</v>
      </c>
      <c r="D57" s="280" t="s">
        <v>1165</v>
      </c>
      <c r="E57" s="280" t="s">
        <v>596</v>
      </c>
      <c r="F57" s="11">
        <v>5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3</v>
      </c>
      <c r="O57" s="11">
        <v>0</v>
      </c>
      <c r="P57" s="164">
        <f t="shared" si="0"/>
        <v>8</v>
      </c>
      <c r="Q57" s="217"/>
      <c r="R57" s="281" t="s">
        <v>1501</v>
      </c>
      <c r="S57" s="283"/>
    </row>
    <row r="58" spans="1:19" ht="25.5">
      <c r="A58" s="210">
        <v>24</v>
      </c>
      <c r="B58" s="211">
        <v>906</v>
      </c>
      <c r="C58" s="280" t="s">
        <v>1241</v>
      </c>
      <c r="D58" s="280" t="s">
        <v>606</v>
      </c>
      <c r="E58" s="280" t="s">
        <v>1112</v>
      </c>
      <c r="F58" s="11">
        <v>0</v>
      </c>
      <c r="G58" s="11">
        <v>0</v>
      </c>
      <c r="H58" s="11">
        <v>0</v>
      </c>
      <c r="I58" s="11">
        <v>3</v>
      </c>
      <c r="J58" s="11">
        <v>0</v>
      </c>
      <c r="K58" s="11">
        <v>0</v>
      </c>
      <c r="L58" s="11">
        <v>4</v>
      </c>
      <c r="M58" s="11">
        <v>0</v>
      </c>
      <c r="N58" s="11">
        <v>0</v>
      </c>
      <c r="O58" s="11">
        <v>0</v>
      </c>
      <c r="P58" s="164">
        <f t="shared" si="0"/>
        <v>7</v>
      </c>
      <c r="Q58" s="217"/>
      <c r="R58" s="281" t="s">
        <v>1581</v>
      </c>
      <c r="S58" s="283"/>
    </row>
    <row r="59" spans="1:19" ht="26.25" thickBot="1">
      <c r="A59" s="210">
        <v>25</v>
      </c>
      <c r="B59" s="211">
        <v>914</v>
      </c>
      <c r="C59" s="280" t="s">
        <v>1582</v>
      </c>
      <c r="D59" s="280" t="s">
        <v>860</v>
      </c>
      <c r="E59" s="280" t="s">
        <v>1118</v>
      </c>
      <c r="F59" s="11">
        <v>5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64">
        <f t="shared" si="0"/>
        <v>5</v>
      </c>
      <c r="Q59" s="217"/>
      <c r="R59" s="281" t="s">
        <v>1583</v>
      </c>
      <c r="S59" s="283"/>
    </row>
    <row r="60" spans="1:19" ht="25.5">
      <c r="A60" s="210">
        <v>26</v>
      </c>
      <c r="B60" s="211">
        <v>921</v>
      </c>
      <c r="C60" s="280" t="s">
        <v>1584</v>
      </c>
      <c r="D60" s="280" t="s">
        <v>967</v>
      </c>
      <c r="E60" s="280" t="s">
        <v>730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</v>
      </c>
      <c r="N60" s="11">
        <v>0</v>
      </c>
      <c r="O60" s="11">
        <v>0</v>
      </c>
      <c r="P60" s="164">
        <f t="shared" si="0"/>
        <v>1</v>
      </c>
      <c r="Q60" s="217"/>
      <c r="R60" s="332" t="s">
        <v>1522</v>
      </c>
      <c r="S60" s="282"/>
    </row>
    <row r="61" spans="1:19" ht="25.5">
      <c r="A61" s="210">
        <v>27</v>
      </c>
      <c r="B61" s="211">
        <v>932</v>
      </c>
      <c r="C61" s="280" t="s">
        <v>1551</v>
      </c>
      <c r="D61" s="280" t="s">
        <v>1552</v>
      </c>
      <c r="E61" s="280" t="s">
        <v>619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64"/>
      <c r="Q61" s="333"/>
      <c r="R61" s="334" t="s">
        <v>1529</v>
      </c>
      <c r="S61" s="253" t="s">
        <v>1499</v>
      </c>
    </row>
    <row r="62" spans="1:19" ht="25.5">
      <c r="A62" s="210"/>
      <c r="B62" s="211">
        <v>903</v>
      </c>
      <c r="C62" s="280" t="s">
        <v>1585</v>
      </c>
      <c r="D62" s="280" t="s">
        <v>1136</v>
      </c>
      <c r="E62" s="280" t="s">
        <v>1109</v>
      </c>
      <c r="F62" s="783" t="s">
        <v>990</v>
      </c>
      <c r="G62" s="784"/>
      <c r="H62" s="784"/>
      <c r="I62" s="784"/>
      <c r="J62" s="784"/>
      <c r="K62" s="784"/>
      <c r="L62" s="784"/>
      <c r="M62" s="784"/>
      <c r="N62" s="784"/>
      <c r="O62" s="785"/>
      <c r="P62" s="217"/>
      <c r="Q62" s="217"/>
      <c r="R62" s="281" t="s">
        <v>1586</v>
      </c>
      <c r="S62" s="283"/>
    </row>
    <row r="63" spans="1:19" ht="25.5">
      <c r="A63" s="210"/>
      <c r="B63" s="211">
        <v>910</v>
      </c>
      <c r="C63" s="280" t="s">
        <v>1587</v>
      </c>
      <c r="D63" s="280" t="s">
        <v>1165</v>
      </c>
      <c r="E63" s="280" t="s">
        <v>1178</v>
      </c>
      <c r="F63" s="783" t="s">
        <v>990</v>
      </c>
      <c r="G63" s="784"/>
      <c r="H63" s="784"/>
      <c r="I63" s="784"/>
      <c r="J63" s="784"/>
      <c r="K63" s="784"/>
      <c r="L63" s="784"/>
      <c r="M63" s="784"/>
      <c r="N63" s="784"/>
      <c r="O63" s="785"/>
      <c r="P63" s="217"/>
      <c r="Q63" s="217"/>
      <c r="R63" s="281" t="s">
        <v>1588</v>
      </c>
      <c r="S63" s="282"/>
    </row>
    <row r="64" spans="1:19" ht="25.5">
      <c r="A64" s="210"/>
      <c r="B64" s="211">
        <v>926</v>
      </c>
      <c r="C64" s="280" t="s">
        <v>1589</v>
      </c>
      <c r="D64" s="280" t="s">
        <v>1165</v>
      </c>
      <c r="E64" s="292" t="s">
        <v>1159</v>
      </c>
      <c r="F64" s="783" t="s">
        <v>990</v>
      </c>
      <c r="G64" s="784"/>
      <c r="H64" s="784"/>
      <c r="I64" s="784"/>
      <c r="J64" s="784"/>
      <c r="K64" s="784"/>
      <c r="L64" s="784"/>
      <c r="M64" s="784"/>
      <c r="N64" s="784"/>
      <c r="O64" s="785"/>
      <c r="P64" s="217"/>
      <c r="Q64" s="217"/>
      <c r="R64" s="281" t="s">
        <v>1590</v>
      </c>
      <c r="S64" s="283"/>
    </row>
    <row r="65" spans="1:19" ht="25.5">
      <c r="A65" s="210"/>
      <c r="B65" s="211">
        <v>927</v>
      </c>
      <c r="C65" s="280" t="s">
        <v>1167</v>
      </c>
      <c r="D65" s="280" t="s">
        <v>874</v>
      </c>
      <c r="E65" s="280" t="s">
        <v>698</v>
      </c>
      <c r="F65" s="783" t="s">
        <v>990</v>
      </c>
      <c r="G65" s="784"/>
      <c r="H65" s="784"/>
      <c r="I65" s="784"/>
      <c r="J65" s="784"/>
      <c r="K65" s="784"/>
      <c r="L65" s="784"/>
      <c r="M65" s="784"/>
      <c r="N65" s="784"/>
      <c r="O65" s="785"/>
      <c r="P65" s="217"/>
      <c r="Q65" s="217"/>
      <c r="R65" s="281" t="s">
        <v>1500</v>
      </c>
      <c r="S65" s="253"/>
    </row>
    <row r="66" spans="1:19" ht="26.25" thickBot="1">
      <c r="A66" s="233"/>
      <c r="B66" s="234">
        <v>930</v>
      </c>
      <c r="C66" s="293" t="s">
        <v>1591</v>
      </c>
      <c r="D66" s="293" t="s">
        <v>1104</v>
      </c>
      <c r="E66" s="293" t="s">
        <v>701</v>
      </c>
      <c r="F66" s="776" t="s">
        <v>990</v>
      </c>
      <c r="G66" s="813"/>
      <c r="H66" s="813"/>
      <c r="I66" s="813"/>
      <c r="J66" s="813"/>
      <c r="K66" s="813"/>
      <c r="L66" s="813"/>
      <c r="M66" s="813"/>
      <c r="N66" s="813"/>
      <c r="O66" s="814"/>
      <c r="P66" s="237"/>
      <c r="Q66" s="237"/>
      <c r="R66" s="294" t="s">
        <v>1560</v>
      </c>
      <c r="S66" s="295"/>
    </row>
  </sheetData>
  <mergeCells count="11">
    <mergeCell ref="A22:S22"/>
    <mergeCell ref="A23:S23"/>
    <mergeCell ref="F66:O66"/>
    <mergeCell ref="F62:O62"/>
    <mergeCell ref="F63:O63"/>
    <mergeCell ref="F64:O64"/>
    <mergeCell ref="F65:O65"/>
    <mergeCell ref="A21:P21"/>
    <mergeCell ref="A18:S18"/>
    <mergeCell ref="A1:S1"/>
    <mergeCell ref="A2:S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M207"/>
  <sheetViews>
    <sheetView workbookViewId="0" topLeftCell="A1">
      <selection activeCell="E185" sqref="E185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9.75390625" style="0" customWidth="1"/>
    <col min="5" max="5" width="11.625" style="0" customWidth="1"/>
    <col min="6" max="6" width="3.75390625" style="0" customWidth="1"/>
    <col min="7" max="7" width="3.625" style="0" customWidth="1"/>
    <col min="8" max="8" width="3.375" style="0" customWidth="1"/>
    <col min="9" max="9" width="4.25390625" style="0" customWidth="1"/>
    <col min="10" max="10" width="5.875" style="0" customWidth="1"/>
    <col min="11" max="11" width="8.75390625" style="0" customWidth="1"/>
    <col min="12" max="12" width="14.875" style="0" customWidth="1"/>
    <col min="13" max="13" width="9.875" style="0" customWidth="1"/>
  </cols>
  <sheetData>
    <row r="1" ht="12.75">
      <c r="A1" t="s">
        <v>304</v>
      </c>
    </row>
    <row r="2" ht="12.75">
      <c r="A2" t="s">
        <v>305</v>
      </c>
    </row>
    <row r="4" ht="12.75">
      <c r="A4" t="s">
        <v>1015</v>
      </c>
    </row>
    <row r="5" ht="12.75">
      <c r="B5" t="s">
        <v>306</v>
      </c>
    </row>
    <row r="6" ht="12.75">
      <c r="B6" t="s">
        <v>307</v>
      </c>
    </row>
    <row r="7" ht="12.75">
      <c r="B7" t="s">
        <v>308</v>
      </c>
    </row>
    <row r="8" ht="12.75">
      <c r="B8" t="s">
        <v>309</v>
      </c>
    </row>
    <row r="9" ht="12.75">
      <c r="B9" t="s">
        <v>310</v>
      </c>
    </row>
    <row r="10" ht="12.75">
      <c r="B10" t="s">
        <v>311</v>
      </c>
    </row>
    <row r="11" ht="12.75">
      <c r="B11" t="s">
        <v>312</v>
      </c>
    </row>
    <row r="12" ht="12.75">
      <c r="B12" t="s">
        <v>313</v>
      </c>
    </row>
    <row r="15" ht="12.75">
      <c r="A15" t="s">
        <v>1050</v>
      </c>
    </row>
    <row r="16" ht="12.75">
      <c r="B16" t="s">
        <v>283</v>
      </c>
    </row>
    <row r="17" ht="12.75">
      <c r="B17" t="s">
        <v>314</v>
      </c>
    </row>
    <row r="18" ht="12.75">
      <c r="B18" t="s">
        <v>315</v>
      </c>
    </row>
    <row r="19" ht="12.75">
      <c r="C19" t="s">
        <v>316</v>
      </c>
    </row>
    <row r="20" ht="12.75">
      <c r="C20" t="s">
        <v>317</v>
      </c>
    </row>
    <row r="21" ht="12.75">
      <c r="C21" t="s">
        <v>318</v>
      </c>
    </row>
    <row r="23" ht="12.75">
      <c r="A23" t="s">
        <v>287</v>
      </c>
    </row>
    <row r="24" ht="12.75">
      <c r="A24" t="s">
        <v>288</v>
      </c>
    </row>
    <row r="25" ht="12.75">
      <c r="A25" t="s">
        <v>289</v>
      </c>
    </row>
    <row r="26" ht="12.75">
      <c r="A26" t="s">
        <v>1029</v>
      </c>
    </row>
    <row r="30" ht="12.75">
      <c r="A30" t="s">
        <v>319</v>
      </c>
    </row>
    <row r="31" ht="12.75">
      <c r="A31" t="s">
        <v>320</v>
      </c>
    </row>
    <row r="32" ht="12.75">
      <c r="A32" t="s">
        <v>321</v>
      </c>
    </row>
    <row r="33" ht="12.75">
      <c r="A33" t="s">
        <v>322</v>
      </c>
    </row>
    <row r="34" spans="1:13" ht="48">
      <c r="A34" s="530" t="s">
        <v>293</v>
      </c>
      <c r="B34" s="531" t="s">
        <v>980</v>
      </c>
      <c r="C34" s="532" t="s">
        <v>1441</v>
      </c>
      <c r="D34" s="532" t="s">
        <v>1442</v>
      </c>
      <c r="E34" s="531" t="s">
        <v>588</v>
      </c>
      <c r="F34" s="530" t="s">
        <v>323</v>
      </c>
      <c r="G34" s="530" t="s">
        <v>324</v>
      </c>
      <c r="H34" s="530" t="s">
        <v>325</v>
      </c>
      <c r="I34" s="530" t="s">
        <v>326</v>
      </c>
      <c r="J34" s="530" t="s">
        <v>1064</v>
      </c>
      <c r="K34" s="536" t="s">
        <v>985</v>
      </c>
      <c r="L34" s="531" t="s">
        <v>1445</v>
      </c>
      <c r="M34" s="532" t="s">
        <v>1318</v>
      </c>
    </row>
    <row r="35" spans="1:13" ht="12.75">
      <c r="A35" s="531"/>
      <c r="B35" s="531"/>
      <c r="C35" s="531"/>
      <c r="D35" s="531"/>
      <c r="E35" s="531"/>
      <c r="F35" s="536">
        <v>20</v>
      </c>
      <c r="G35" s="536">
        <v>10</v>
      </c>
      <c r="H35" s="536">
        <v>5</v>
      </c>
      <c r="I35" s="536">
        <v>3</v>
      </c>
      <c r="J35" s="536">
        <v>38</v>
      </c>
      <c r="K35" s="530"/>
      <c r="L35" s="531"/>
      <c r="M35" s="531"/>
    </row>
    <row r="36" spans="1:13" ht="24">
      <c r="A36" s="538">
        <v>1</v>
      </c>
      <c r="B36" s="538">
        <v>703</v>
      </c>
      <c r="C36" s="538" t="s">
        <v>327</v>
      </c>
      <c r="D36" s="538" t="s">
        <v>328</v>
      </c>
      <c r="E36" s="539" t="s">
        <v>596</v>
      </c>
      <c r="F36" s="538">
        <v>12</v>
      </c>
      <c r="G36" s="538">
        <v>6</v>
      </c>
      <c r="H36" s="538">
        <v>5</v>
      </c>
      <c r="I36" s="538">
        <v>1.5</v>
      </c>
      <c r="J36" s="538">
        <v>24.5</v>
      </c>
      <c r="K36" s="538" t="s">
        <v>1593</v>
      </c>
      <c r="L36" s="538" t="s">
        <v>301</v>
      </c>
      <c r="M36" s="538"/>
    </row>
    <row r="37" spans="1:13" ht="24">
      <c r="A37" s="538">
        <v>2</v>
      </c>
      <c r="B37" s="538">
        <v>713</v>
      </c>
      <c r="C37" s="538" t="s">
        <v>329</v>
      </c>
      <c r="D37" s="538" t="s">
        <v>967</v>
      </c>
      <c r="E37" s="539" t="s">
        <v>723</v>
      </c>
      <c r="F37" s="538">
        <v>8</v>
      </c>
      <c r="G37" s="538">
        <v>4</v>
      </c>
      <c r="H37" s="538">
        <v>4</v>
      </c>
      <c r="I37" s="538">
        <v>3</v>
      </c>
      <c r="J37" s="538">
        <v>19</v>
      </c>
      <c r="K37" s="538" t="s">
        <v>1594</v>
      </c>
      <c r="L37" s="538" t="s">
        <v>410</v>
      </c>
      <c r="M37" s="538"/>
    </row>
    <row r="38" spans="1:13" ht="24">
      <c r="A38" s="538">
        <v>3</v>
      </c>
      <c r="B38" s="538">
        <v>717</v>
      </c>
      <c r="C38" s="538" t="s">
        <v>1746</v>
      </c>
      <c r="D38" s="538" t="s">
        <v>883</v>
      </c>
      <c r="E38" s="539" t="s">
        <v>698</v>
      </c>
      <c r="F38" s="538">
        <v>7</v>
      </c>
      <c r="G38" s="538">
        <v>2</v>
      </c>
      <c r="H38" s="538">
        <v>4</v>
      </c>
      <c r="I38" s="538">
        <v>3</v>
      </c>
      <c r="J38" s="538">
        <v>17</v>
      </c>
      <c r="K38" s="538" t="s">
        <v>1594</v>
      </c>
      <c r="L38" s="538" t="s">
        <v>302</v>
      </c>
      <c r="M38" s="538"/>
    </row>
    <row r="39" spans="1:13" ht="24">
      <c r="A39" s="538">
        <v>4</v>
      </c>
      <c r="B39" s="538">
        <v>710</v>
      </c>
      <c r="C39" s="538" t="s">
        <v>1086</v>
      </c>
      <c r="D39" s="538" t="s">
        <v>622</v>
      </c>
      <c r="E39" s="539" t="s">
        <v>611</v>
      </c>
      <c r="F39" s="538">
        <v>8</v>
      </c>
      <c r="G39" s="538">
        <v>2</v>
      </c>
      <c r="H39" s="538">
        <v>4</v>
      </c>
      <c r="I39" s="538">
        <v>2.5</v>
      </c>
      <c r="J39" s="538">
        <v>16.5</v>
      </c>
      <c r="K39" s="538" t="s">
        <v>1594</v>
      </c>
      <c r="L39" s="538" t="s">
        <v>411</v>
      </c>
      <c r="M39" s="538"/>
    </row>
    <row r="40" spans="1:13" ht="24">
      <c r="A40" s="538">
        <v>5</v>
      </c>
      <c r="B40" s="538">
        <v>716</v>
      </c>
      <c r="C40" s="538" t="s">
        <v>1348</v>
      </c>
      <c r="D40" s="538" t="s">
        <v>1104</v>
      </c>
      <c r="E40" s="539" t="s">
        <v>626</v>
      </c>
      <c r="F40" s="538">
        <v>9</v>
      </c>
      <c r="G40" s="538">
        <v>2</v>
      </c>
      <c r="H40" s="538">
        <v>3</v>
      </c>
      <c r="I40" s="538">
        <v>2.5</v>
      </c>
      <c r="J40" s="538">
        <v>16.5</v>
      </c>
      <c r="K40" s="538" t="s">
        <v>1594</v>
      </c>
      <c r="L40" s="538" t="s">
        <v>412</v>
      </c>
      <c r="M40" s="538"/>
    </row>
    <row r="41" spans="1:13" ht="24">
      <c r="A41" s="531">
        <v>6</v>
      </c>
      <c r="B41" s="531">
        <v>712</v>
      </c>
      <c r="C41" s="531" t="s">
        <v>413</v>
      </c>
      <c r="D41" s="531" t="s">
        <v>414</v>
      </c>
      <c r="E41" s="532" t="s">
        <v>619</v>
      </c>
      <c r="F41" s="531">
        <v>9</v>
      </c>
      <c r="G41" s="531">
        <v>2</v>
      </c>
      <c r="H41" s="531">
        <v>3</v>
      </c>
      <c r="I41" s="531">
        <v>2</v>
      </c>
      <c r="J41" s="531">
        <v>16</v>
      </c>
      <c r="K41" s="531"/>
      <c r="L41" s="531" t="s">
        <v>415</v>
      </c>
      <c r="M41" s="531"/>
    </row>
    <row r="42" spans="1:13" ht="24">
      <c r="A42" s="531">
        <v>7</v>
      </c>
      <c r="B42" s="531">
        <v>701</v>
      </c>
      <c r="C42" s="531" t="s">
        <v>1097</v>
      </c>
      <c r="D42" s="531" t="s">
        <v>622</v>
      </c>
      <c r="E42" s="532" t="s">
        <v>592</v>
      </c>
      <c r="F42" s="531">
        <v>7</v>
      </c>
      <c r="G42" s="531">
        <v>4</v>
      </c>
      <c r="H42" s="531">
        <v>2</v>
      </c>
      <c r="I42" s="531">
        <v>1.5</v>
      </c>
      <c r="J42" s="531">
        <v>14.5</v>
      </c>
      <c r="K42" s="531"/>
      <c r="L42" s="531" t="s">
        <v>416</v>
      </c>
      <c r="M42" s="531"/>
    </row>
    <row r="43" spans="1:13" ht="24">
      <c r="A43" s="531">
        <v>8</v>
      </c>
      <c r="B43" s="531">
        <v>706</v>
      </c>
      <c r="C43" s="531" t="s">
        <v>417</v>
      </c>
      <c r="D43" s="531" t="s">
        <v>719</v>
      </c>
      <c r="E43" s="532" t="s">
        <v>603</v>
      </c>
      <c r="F43" s="531">
        <v>9</v>
      </c>
      <c r="G43" s="531">
        <v>0</v>
      </c>
      <c r="H43" s="531">
        <v>3</v>
      </c>
      <c r="I43" s="531">
        <v>2</v>
      </c>
      <c r="J43" s="531">
        <v>14</v>
      </c>
      <c r="K43" s="531"/>
      <c r="L43" s="531" t="s">
        <v>418</v>
      </c>
      <c r="M43" s="531"/>
    </row>
    <row r="44" spans="1:13" ht="24">
      <c r="A44" s="531">
        <v>8</v>
      </c>
      <c r="B44" s="531">
        <v>708</v>
      </c>
      <c r="C44" s="531" t="s">
        <v>419</v>
      </c>
      <c r="D44" s="531" t="s">
        <v>606</v>
      </c>
      <c r="E44" s="532" t="s">
        <v>1178</v>
      </c>
      <c r="F44" s="531">
        <v>7</v>
      </c>
      <c r="G44" s="531">
        <v>2</v>
      </c>
      <c r="H44" s="531">
        <v>3</v>
      </c>
      <c r="I44" s="531">
        <v>2</v>
      </c>
      <c r="J44" s="531">
        <v>14</v>
      </c>
      <c r="K44" s="531"/>
      <c r="L44" s="531" t="s">
        <v>420</v>
      </c>
      <c r="M44" s="531"/>
    </row>
    <row r="45" spans="1:13" ht="24">
      <c r="A45" s="531">
        <v>8</v>
      </c>
      <c r="B45" s="531">
        <v>711</v>
      </c>
      <c r="C45" s="531" t="s">
        <v>421</v>
      </c>
      <c r="D45" s="531" t="s">
        <v>715</v>
      </c>
      <c r="E45" s="532" t="s">
        <v>615</v>
      </c>
      <c r="F45" s="531">
        <v>8</v>
      </c>
      <c r="G45" s="531">
        <v>2</v>
      </c>
      <c r="H45" s="531">
        <v>2</v>
      </c>
      <c r="I45" s="531">
        <v>2</v>
      </c>
      <c r="J45" s="531">
        <v>14</v>
      </c>
      <c r="K45" s="531"/>
      <c r="L45" s="531" t="s">
        <v>422</v>
      </c>
      <c r="M45" s="531"/>
    </row>
    <row r="46" spans="1:13" ht="24">
      <c r="A46" s="531">
        <v>11</v>
      </c>
      <c r="B46" s="531">
        <v>704</v>
      </c>
      <c r="C46" s="531" t="s">
        <v>423</v>
      </c>
      <c r="D46" s="531" t="s">
        <v>424</v>
      </c>
      <c r="E46" s="532" t="s">
        <v>716</v>
      </c>
      <c r="F46" s="531">
        <v>7</v>
      </c>
      <c r="G46" s="531">
        <v>0</v>
      </c>
      <c r="H46" s="531">
        <v>4</v>
      </c>
      <c r="I46" s="531">
        <v>2.5</v>
      </c>
      <c r="J46" s="531">
        <v>13.5</v>
      </c>
      <c r="K46" s="531"/>
      <c r="L46" s="531" t="s">
        <v>425</v>
      </c>
      <c r="M46" s="531"/>
    </row>
    <row r="47" spans="1:13" ht="24">
      <c r="A47" s="531">
        <v>12</v>
      </c>
      <c r="B47" s="531">
        <v>714</v>
      </c>
      <c r="C47" s="531" t="s">
        <v>426</v>
      </c>
      <c r="D47" s="531" t="s">
        <v>904</v>
      </c>
      <c r="E47" s="532" t="s">
        <v>623</v>
      </c>
      <c r="F47" s="531">
        <v>7</v>
      </c>
      <c r="G47" s="531">
        <v>2</v>
      </c>
      <c r="H47" s="531">
        <v>2</v>
      </c>
      <c r="I47" s="531">
        <v>2</v>
      </c>
      <c r="J47" s="531">
        <v>13</v>
      </c>
      <c r="K47" s="531"/>
      <c r="L47" s="531" t="s">
        <v>427</v>
      </c>
      <c r="M47" s="531"/>
    </row>
    <row r="48" spans="1:13" ht="24">
      <c r="A48" s="531">
        <v>12</v>
      </c>
      <c r="B48" s="531">
        <v>718</v>
      </c>
      <c r="C48" s="531" t="s">
        <v>428</v>
      </c>
      <c r="D48" s="531" t="s">
        <v>429</v>
      </c>
      <c r="E48" s="532" t="s">
        <v>701</v>
      </c>
      <c r="F48" s="531">
        <v>6</v>
      </c>
      <c r="G48" s="531">
        <v>2</v>
      </c>
      <c r="H48" s="531">
        <v>3</v>
      </c>
      <c r="I48" s="531">
        <v>2</v>
      </c>
      <c r="J48" s="531">
        <v>13</v>
      </c>
      <c r="K48" s="531"/>
      <c r="L48" s="531" t="s">
        <v>430</v>
      </c>
      <c r="M48" s="531"/>
    </row>
    <row r="49" spans="1:13" ht="24">
      <c r="A49" s="531">
        <v>14</v>
      </c>
      <c r="B49" s="531">
        <v>707</v>
      </c>
      <c r="C49" s="531" t="s">
        <v>431</v>
      </c>
      <c r="D49" s="531" t="s">
        <v>967</v>
      </c>
      <c r="E49" s="532" t="s">
        <v>720</v>
      </c>
      <c r="F49" s="531">
        <v>8</v>
      </c>
      <c r="G49" s="531">
        <v>2</v>
      </c>
      <c r="H49" s="531">
        <v>1</v>
      </c>
      <c r="I49" s="531">
        <v>1</v>
      </c>
      <c r="J49" s="531">
        <v>12</v>
      </c>
      <c r="K49" s="531"/>
      <c r="L49" s="531" t="s">
        <v>432</v>
      </c>
      <c r="M49" s="531"/>
    </row>
    <row r="50" spans="1:13" ht="24">
      <c r="A50" s="531">
        <v>16</v>
      </c>
      <c r="B50" s="531">
        <v>719</v>
      </c>
      <c r="C50" s="531" t="s">
        <v>433</v>
      </c>
      <c r="D50" s="531" t="s">
        <v>434</v>
      </c>
      <c r="E50" s="532" t="s">
        <v>704</v>
      </c>
      <c r="F50" s="531">
        <v>5</v>
      </c>
      <c r="G50" s="531">
        <v>0</v>
      </c>
      <c r="H50" s="531">
        <v>3</v>
      </c>
      <c r="I50" s="531">
        <v>3</v>
      </c>
      <c r="J50" s="531">
        <v>11</v>
      </c>
      <c r="K50" s="531"/>
      <c r="L50" s="531" t="s">
        <v>435</v>
      </c>
      <c r="M50" s="531"/>
    </row>
    <row r="51" spans="1:13" ht="24">
      <c r="A51" s="531">
        <v>16</v>
      </c>
      <c r="B51" s="531">
        <v>722</v>
      </c>
      <c r="C51" s="531" t="s">
        <v>436</v>
      </c>
      <c r="D51" s="531" t="s">
        <v>622</v>
      </c>
      <c r="E51" s="532" t="s">
        <v>730</v>
      </c>
      <c r="F51" s="531">
        <v>5</v>
      </c>
      <c r="G51" s="531">
        <v>2</v>
      </c>
      <c r="H51" s="531">
        <v>2</v>
      </c>
      <c r="I51" s="531">
        <v>2</v>
      </c>
      <c r="J51" s="531">
        <v>11</v>
      </c>
      <c r="K51" s="531"/>
      <c r="L51" s="531" t="s">
        <v>437</v>
      </c>
      <c r="M51" s="531"/>
    </row>
    <row r="52" spans="1:13" ht="24">
      <c r="A52" s="531"/>
      <c r="B52" s="531">
        <v>702</v>
      </c>
      <c r="C52" s="531" t="s">
        <v>438</v>
      </c>
      <c r="D52" s="531" t="s">
        <v>955</v>
      </c>
      <c r="E52" s="532" t="s">
        <v>1109</v>
      </c>
      <c r="F52" s="531"/>
      <c r="G52" s="531"/>
      <c r="H52" s="531"/>
      <c r="I52" s="531"/>
      <c r="J52" s="531"/>
      <c r="K52" s="531" t="s">
        <v>990</v>
      </c>
      <c r="L52" s="531" t="s">
        <v>439</v>
      </c>
      <c r="M52" s="531"/>
    </row>
    <row r="53" spans="1:13" ht="24">
      <c r="A53" s="531"/>
      <c r="B53" s="531">
        <v>705</v>
      </c>
      <c r="C53" s="531" t="s">
        <v>1274</v>
      </c>
      <c r="D53" s="531" t="s">
        <v>795</v>
      </c>
      <c r="E53" s="532" t="s">
        <v>600</v>
      </c>
      <c r="F53" s="531"/>
      <c r="G53" s="531"/>
      <c r="H53" s="531"/>
      <c r="I53" s="531"/>
      <c r="J53" s="531"/>
      <c r="K53" s="531" t="s">
        <v>990</v>
      </c>
      <c r="L53" s="531" t="s">
        <v>440</v>
      </c>
      <c r="M53" s="531"/>
    </row>
    <row r="54" spans="1:13" ht="24">
      <c r="A54" s="531"/>
      <c r="B54" s="531">
        <v>709</v>
      </c>
      <c r="C54" s="531" t="s">
        <v>441</v>
      </c>
      <c r="D54" s="531" t="s">
        <v>622</v>
      </c>
      <c r="E54" s="532" t="s">
        <v>607</v>
      </c>
      <c r="F54" s="531"/>
      <c r="G54" s="531"/>
      <c r="H54" s="531"/>
      <c r="I54" s="531"/>
      <c r="J54" s="531"/>
      <c r="K54" s="531" t="s">
        <v>990</v>
      </c>
      <c r="L54" s="531" t="s">
        <v>442</v>
      </c>
      <c r="M54" s="531"/>
    </row>
    <row r="55" spans="1:13" ht="24">
      <c r="A55" s="531"/>
      <c r="B55" s="531">
        <v>715</v>
      </c>
      <c r="C55" s="531" t="s">
        <v>443</v>
      </c>
      <c r="D55" s="531" t="s">
        <v>814</v>
      </c>
      <c r="E55" s="532" t="s">
        <v>1159</v>
      </c>
      <c r="F55" s="531"/>
      <c r="G55" s="531"/>
      <c r="H55" s="531"/>
      <c r="I55" s="531"/>
      <c r="J55" s="531"/>
      <c r="K55" s="531" t="s">
        <v>990</v>
      </c>
      <c r="L55" s="531" t="s">
        <v>444</v>
      </c>
      <c r="M55" s="531"/>
    </row>
    <row r="56" spans="1:13" ht="24">
      <c r="A56" s="531"/>
      <c r="B56" s="531">
        <v>721</v>
      </c>
      <c r="C56" s="531" t="s">
        <v>1093</v>
      </c>
      <c r="D56" s="531" t="s">
        <v>804</v>
      </c>
      <c r="E56" s="532" t="s">
        <v>726</v>
      </c>
      <c r="F56" s="531"/>
      <c r="G56" s="531"/>
      <c r="H56" s="531"/>
      <c r="I56" s="531"/>
      <c r="J56" s="531"/>
      <c r="K56" s="531" t="s">
        <v>990</v>
      </c>
      <c r="L56" s="531" t="s">
        <v>445</v>
      </c>
      <c r="M56" s="531"/>
    </row>
    <row r="57" spans="1:13" ht="12.75">
      <c r="A57" s="534" t="s">
        <v>446</v>
      </c>
      <c r="B57" s="534"/>
      <c r="C57" s="534"/>
      <c r="D57" s="534"/>
      <c r="E57" s="534"/>
      <c r="F57" s="534"/>
      <c r="G57" s="534"/>
      <c r="H57" s="534"/>
      <c r="I57" s="534"/>
      <c r="J57" s="534"/>
      <c r="K57" s="534"/>
      <c r="L57" s="534"/>
      <c r="M57" s="534"/>
    </row>
    <row r="58" spans="1:13" ht="48">
      <c r="A58" s="530" t="s">
        <v>293</v>
      </c>
      <c r="B58" s="531" t="s">
        <v>980</v>
      </c>
      <c r="C58" s="532" t="s">
        <v>447</v>
      </c>
      <c r="D58" s="532" t="s">
        <v>1442</v>
      </c>
      <c r="E58" s="531" t="s">
        <v>588</v>
      </c>
      <c r="F58" s="530" t="s">
        <v>323</v>
      </c>
      <c r="G58" s="530" t="s">
        <v>324</v>
      </c>
      <c r="H58" s="530" t="s">
        <v>325</v>
      </c>
      <c r="I58" s="530" t="s">
        <v>326</v>
      </c>
      <c r="J58" s="530" t="s">
        <v>1064</v>
      </c>
      <c r="K58" s="531" t="s">
        <v>985</v>
      </c>
      <c r="L58" s="532" t="s">
        <v>1445</v>
      </c>
      <c r="M58" s="532" t="s">
        <v>1318</v>
      </c>
    </row>
    <row r="59" spans="1:13" ht="12.75">
      <c r="A59" s="531"/>
      <c r="B59" s="531"/>
      <c r="C59" s="531"/>
      <c r="D59" s="531"/>
      <c r="E59" s="531"/>
      <c r="F59" s="531">
        <v>30</v>
      </c>
      <c r="G59" s="531">
        <v>10</v>
      </c>
      <c r="H59" s="531">
        <v>10</v>
      </c>
      <c r="I59" s="531">
        <v>6</v>
      </c>
      <c r="J59" s="531">
        <v>56</v>
      </c>
      <c r="K59" s="531"/>
      <c r="L59" s="531"/>
      <c r="M59" s="531"/>
    </row>
    <row r="60" spans="1:13" ht="24">
      <c r="A60" s="531">
        <v>1</v>
      </c>
      <c r="B60" s="531">
        <v>814</v>
      </c>
      <c r="C60" s="531" t="s">
        <v>1603</v>
      </c>
      <c r="D60" s="531" t="s">
        <v>852</v>
      </c>
      <c r="E60" s="532" t="s">
        <v>619</v>
      </c>
      <c r="F60" s="531">
        <v>15</v>
      </c>
      <c r="G60" s="531">
        <v>8</v>
      </c>
      <c r="H60" s="531">
        <v>9</v>
      </c>
      <c r="I60" s="531">
        <v>3.5</v>
      </c>
      <c r="J60" s="531">
        <v>35.5</v>
      </c>
      <c r="K60" s="531" t="s">
        <v>1593</v>
      </c>
      <c r="L60" s="531" t="s">
        <v>415</v>
      </c>
      <c r="M60" s="531" t="s">
        <v>1593</v>
      </c>
    </row>
    <row r="61" spans="1:13" ht="24">
      <c r="A61" s="531">
        <v>2</v>
      </c>
      <c r="B61" s="531">
        <v>811</v>
      </c>
      <c r="C61" s="531" t="s">
        <v>1139</v>
      </c>
      <c r="D61" s="531" t="s">
        <v>852</v>
      </c>
      <c r="E61" s="532" t="s">
        <v>611</v>
      </c>
      <c r="F61" s="531">
        <v>13</v>
      </c>
      <c r="G61" s="531">
        <v>8</v>
      </c>
      <c r="H61" s="531">
        <v>10</v>
      </c>
      <c r="I61" s="531">
        <v>4</v>
      </c>
      <c r="J61" s="531">
        <v>35</v>
      </c>
      <c r="K61" s="531" t="s">
        <v>1594</v>
      </c>
      <c r="L61" s="531" t="s">
        <v>411</v>
      </c>
      <c r="M61" s="531"/>
    </row>
    <row r="62" spans="1:13" ht="24">
      <c r="A62" s="531">
        <v>3</v>
      </c>
      <c r="B62" s="531">
        <v>812</v>
      </c>
      <c r="C62" s="531" t="s">
        <v>448</v>
      </c>
      <c r="D62" s="531" t="s">
        <v>958</v>
      </c>
      <c r="E62" s="532" t="s">
        <v>611</v>
      </c>
      <c r="F62" s="531">
        <v>17</v>
      </c>
      <c r="G62" s="531">
        <v>4</v>
      </c>
      <c r="H62" s="531">
        <v>10</v>
      </c>
      <c r="I62" s="531">
        <v>3</v>
      </c>
      <c r="J62" s="531">
        <v>34</v>
      </c>
      <c r="K62" s="531" t="s">
        <v>1594</v>
      </c>
      <c r="L62" s="531" t="s">
        <v>411</v>
      </c>
      <c r="M62" s="531" t="s">
        <v>1594</v>
      </c>
    </row>
    <row r="63" spans="1:13" ht="24">
      <c r="A63" s="531">
        <v>4</v>
      </c>
      <c r="B63" s="531">
        <v>807</v>
      </c>
      <c r="C63" s="531" t="s">
        <v>1164</v>
      </c>
      <c r="D63" s="531" t="s">
        <v>1165</v>
      </c>
      <c r="E63" s="532" t="s">
        <v>600</v>
      </c>
      <c r="F63" s="531">
        <v>14</v>
      </c>
      <c r="G63" s="531">
        <v>6</v>
      </c>
      <c r="H63" s="531">
        <v>9</v>
      </c>
      <c r="I63" s="531">
        <v>4</v>
      </c>
      <c r="J63" s="531">
        <v>33</v>
      </c>
      <c r="K63" s="531" t="s">
        <v>1594</v>
      </c>
      <c r="L63" s="531" t="s">
        <v>440</v>
      </c>
      <c r="M63" s="531"/>
    </row>
    <row r="64" spans="1:13" ht="24">
      <c r="A64" s="531">
        <v>5</v>
      </c>
      <c r="B64" s="531">
        <v>815</v>
      </c>
      <c r="C64" s="531" t="s">
        <v>449</v>
      </c>
      <c r="D64" s="531" t="s">
        <v>1378</v>
      </c>
      <c r="E64" s="532" t="s">
        <v>619</v>
      </c>
      <c r="F64" s="531">
        <v>12</v>
      </c>
      <c r="G64" s="531">
        <v>6</v>
      </c>
      <c r="H64" s="531">
        <v>10</v>
      </c>
      <c r="I64" s="531">
        <v>1</v>
      </c>
      <c r="J64" s="531">
        <v>29</v>
      </c>
      <c r="K64" s="531" t="s">
        <v>1594</v>
      </c>
      <c r="L64" s="531" t="s">
        <v>415</v>
      </c>
      <c r="M64" s="531"/>
    </row>
    <row r="65" spans="1:13" ht="24">
      <c r="A65" s="531">
        <v>6</v>
      </c>
      <c r="B65" s="531">
        <v>810</v>
      </c>
      <c r="C65" s="531" t="s">
        <v>1172</v>
      </c>
      <c r="D65" s="531" t="s">
        <v>1121</v>
      </c>
      <c r="E65" s="532" t="s">
        <v>720</v>
      </c>
      <c r="F65" s="531">
        <v>16</v>
      </c>
      <c r="G65" s="531">
        <v>4</v>
      </c>
      <c r="H65" s="531">
        <v>6</v>
      </c>
      <c r="I65" s="531">
        <v>2.5</v>
      </c>
      <c r="J65" s="531">
        <v>28.5</v>
      </c>
      <c r="K65" s="531" t="s">
        <v>1594</v>
      </c>
      <c r="L65" s="531" t="s">
        <v>432</v>
      </c>
      <c r="M65" s="531"/>
    </row>
    <row r="66" spans="1:13" ht="24">
      <c r="A66" s="531">
        <v>7</v>
      </c>
      <c r="B66" s="531">
        <v>804</v>
      </c>
      <c r="C66" s="531" t="s">
        <v>450</v>
      </c>
      <c r="D66" s="531" t="s">
        <v>886</v>
      </c>
      <c r="E66" s="532" t="s">
        <v>596</v>
      </c>
      <c r="F66" s="531">
        <v>13</v>
      </c>
      <c r="G66" s="531">
        <v>6</v>
      </c>
      <c r="H66" s="531">
        <v>6</v>
      </c>
      <c r="I66" s="531">
        <v>3</v>
      </c>
      <c r="J66" s="531">
        <v>28</v>
      </c>
      <c r="K66" s="531"/>
      <c r="L66" s="531" t="s">
        <v>301</v>
      </c>
      <c r="M66" s="531" t="s">
        <v>1499</v>
      </c>
    </row>
    <row r="67" spans="1:13" ht="24">
      <c r="A67" s="531">
        <v>8</v>
      </c>
      <c r="B67" s="531">
        <v>809</v>
      </c>
      <c r="C67" s="531" t="s">
        <v>1369</v>
      </c>
      <c r="D67" s="531" t="s">
        <v>1117</v>
      </c>
      <c r="E67" s="532" t="s">
        <v>720</v>
      </c>
      <c r="F67" s="531">
        <v>14</v>
      </c>
      <c r="G67" s="531">
        <v>2</v>
      </c>
      <c r="H67" s="531">
        <v>7</v>
      </c>
      <c r="I67" s="531">
        <v>3</v>
      </c>
      <c r="J67" s="531">
        <v>26</v>
      </c>
      <c r="K67" s="531"/>
      <c r="L67" s="531" t="s">
        <v>432</v>
      </c>
      <c r="M67" s="531" t="s">
        <v>1594</v>
      </c>
    </row>
    <row r="68" spans="1:13" ht="24">
      <c r="A68" s="531">
        <v>9</v>
      </c>
      <c r="B68" s="531">
        <v>822</v>
      </c>
      <c r="C68" s="531" t="s">
        <v>873</v>
      </c>
      <c r="D68" s="531" t="s">
        <v>874</v>
      </c>
      <c r="E68" s="532" t="s">
        <v>708</v>
      </c>
      <c r="F68" s="531">
        <v>14</v>
      </c>
      <c r="G68" s="531">
        <v>2</v>
      </c>
      <c r="H68" s="531">
        <v>3</v>
      </c>
      <c r="I68" s="531">
        <v>3</v>
      </c>
      <c r="J68" s="531">
        <v>22</v>
      </c>
      <c r="K68" s="531"/>
      <c r="L68" s="531" t="s">
        <v>451</v>
      </c>
      <c r="M68" s="531"/>
    </row>
    <row r="69" spans="1:13" ht="24">
      <c r="A69" s="531">
        <v>10</v>
      </c>
      <c r="B69" s="531">
        <v>808</v>
      </c>
      <c r="C69" s="531" t="s">
        <v>452</v>
      </c>
      <c r="D69" s="531" t="s">
        <v>599</v>
      </c>
      <c r="E69" s="532" t="s">
        <v>603</v>
      </c>
      <c r="F69" s="531">
        <v>9</v>
      </c>
      <c r="G69" s="531">
        <v>4</v>
      </c>
      <c r="H69" s="531">
        <v>5</v>
      </c>
      <c r="I69" s="531">
        <v>3.5</v>
      </c>
      <c r="J69" s="531">
        <v>21.5</v>
      </c>
      <c r="K69" s="531"/>
      <c r="L69" s="531" t="s">
        <v>418</v>
      </c>
      <c r="M69" s="531"/>
    </row>
    <row r="70" spans="1:13" ht="24">
      <c r="A70" s="531">
        <v>11</v>
      </c>
      <c r="B70" s="531">
        <v>802</v>
      </c>
      <c r="C70" s="531" t="s">
        <v>1182</v>
      </c>
      <c r="D70" s="531" t="s">
        <v>595</v>
      </c>
      <c r="E70" s="532" t="s">
        <v>1112</v>
      </c>
      <c r="F70" s="531">
        <v>12</v>
      </c>
      <c r="G70" s="531">
        <v>0</v>
      </c>
      <c r="H70" s="531">
        <v>7</v>
      </c>
      <c r="I70" s="531">
        <v>2</v>
      </c>
      <c r="J70" s="531">
        <v>21</v>
      </c>
      <c r="K70" s="531"/>
      <c r="L70" s="531" t="s">
        <v>453</v>
      </c>
      <c r="M70" s="531" t="s">
        <v>1594</v>
      </c>
    </row>
    <row r="71" spans="1:13" ht="24">
      <c r="A71" s="531">
        <v>12</v>
      </c>
      <c r="B71" s="531">
        <v>820</v>
      </c>
      <c r="C71" s="531" t="s">
        <v>1375</v>
      </c>
      <c r="D71" s="531" t="s">
        <v>871</v>
      </c>
      <c r="E71" s="532" t="s">
        <v>698</v>
      </c>
      <c r="F71" s="531">
        <v>10</v>
      </c>
      <c r="G71" s="531">
        <v>4</v>
      </c>
      <c r="H71" s="531">
        <v>5</v>
      </c>
      <c r="I71" s="531">
        <v>1.5</v>
      </c>
      <c r="J71" s="531">
        <v>20.5</v>
      </c>
      <c r="K71" s="531"/>
      <c r="L71" s="531" t="s">
        <v>454</v>
      </c>
      <c r="M71" s="531"/>
    </row>
    <row r="72" spans="1:13" ht="24">
      <c r="A72" s="531">
        <v>12</v>
      </c>
      <c r="B72" s="531">
        <v>821</v>
      </c>
      <c r="C72" s="531" t="s">
        <v>455</v>
      </c>
      <c r="D72" s="531" t="s">
        <v>912</v>
      </c>
      <c r="E72" s="532" t="s">
        <v>701</v>
      </c>
      <c r="F72" s="531">
        <v>11</v>
      </c>
      <c r="G72" s="531">
        <v>2</v>
      </c>
      <c r="H72" s="531">
        <v>5</v>
      </c>
      <c r="I72" s="531">
        <v>2.5</v>
      </c>
      <c r="J72" s="531">
        <v>20.5</v>
      </c>
      <c r="K72" s="531"/>
      <c r="L72" s="531" t="s">
        <v>456</v>
      </c>
      <c r="M72" s="531"/>
    </row>
    <row r="73" spans="1:13" ht="24">
      <c r="A73" s="531">
        <v>14</v>
      </c>
      <c r="B73" s="531">
        <v>818</v>
      </c>
      <c r="C73" s="531" t="s">
        <v>1701</v>
      </c>
      <c r="D73" s="531" t="s">
        <v>967</v>
      </c>
      <c r="E73" s="532" t="s">
        <v>626</v>
      </c>
      <c r="F73" s="531">
        <v>12</v>
      </c>
      <c r="G73" s="531">
        <v>0</v>
      </c>
      <c r="H73" s="531">
        <v>6</v>
      </c>
      <c r="I73" s="531">
        <v>2</v>
      </c>
      <c r="J73" s="531">
        <v>20</v>
      </c>
      <c r="K73" s="531"/>
      <c r="L73" s="531" t="s">
        <v>412</v>
      </c>
      <c r="M73" s="531"/>
    </row>
    <row r="74" spans="1:13" ht="24">
      <c r="A74" s="531">
        <v>15</v>
      </c>
      <c r="B74" s="531">
        <v>816</v>
      </c>
      <c r="C74" s="531" t="s">
        <v>457</v>
      </c>
      <c r="D74" s="531" t="s">
        <v>1165</v>
      </c>
      <c r="E74" s="532" t="s">
        <v>623</v>
      </c>
      <c r="F74" s="531">
        <v>9</v>
      </c>
      <c r="G74" s="531">
        <v>4</v>
      </c>
      <c r="H74" s="531">
        <v>4</v>
      </c>
      <c r="I74" s="531">
        <v>2.5</v>
      </c>
      <c r="J74" s="531">
        <v>19.5</v>
      </c>
      <c r="K74" s="531"/>
      <c r="L74" s="531" t="s">
        <v>458</v>
      </c>
      <c r="M74" s="531"/>
    </row>
    <row r="75" spans="1:13" ht="24">
      <c r="A75" s="531">
        <v>15</v>
      </c>
      <c r="B75" s="531">
        <v>819</v>
      </c>
      <c r="C75" s="531" t="s">
        <v>1634</v>
      </c>
      <c r="D75" s="531" t="s">
        <v>819</v>
      </c>
      <c r="E75" s="532" t="s">
        <v>694</v>
      </c>
      <c r="F75" s="531">
        <v>8</v>
      </c>
      <c r="G75" s="531">
        <v>2</v>
      </c>
      <c r="H75" s="531">
        <v>7</v>
      </c>
      <c r="I75" s="531">
        <v>2.5</v>
      </c>
      <c r="J75" s="531">
        <v>19.5</v>
      </c>
      <c r="K75" s="531"/>
      <c r="L75" s="531" t="s">
        <v>459</v>
      </c>
      <c r="M75" s="531"/>
    </row>
    <row r="76" spans="1:13" ht="24">
      <c r="A76" s="531">
        <v>17</v>
      </c>
      <c r="B76" s="531">
        <v>826</v>
      </c>
      <c r="C76" s="531" t="s">
        <v>1154</v>
      </c>
      <c r="D76" s="531" t="s">
        <v>599</v>
      </c>
      <c r="E76" s="532" t="s">
        <v>730</v>
      </c>
      <c r="F76" s="531">
        <v>10</v>
      </c>
      <c r="G76" s="531">
        <v>2</v>
      </c>
      <c r="H76" s="531">
        <v>4</v>
      </c>
      <c r="I76" s="531">
        <v>2.5</v>
      </c>
      <c r="J76" s="531">
        <v>18.5</v>
      </c>
      <c r="K76" s="531"/>
      <c r="L76" s="531" t="s">
        <v>437</v>
      </c>
      <c r="M76" s="531"/>
    </row>
    <row r="77" spans="1:13" ht="24">
      <c r="A77" s="531">
        <v>18</v>
      </c>
      <c r="B77" s="531">
        <v>801</v>
      </c>
      <c r="C77" s="531" t="s">
        <v>460</v>
      </c>
      <c r="D77" s="531" t="s">
        <v>833</v>
      </c>
      <c r="E77" s="532" t="s">
        <v>1122</v>
      </c>
      <c r="F77" s="531">
        <v>10</v>
      </c>
      <c r="G77" s="531">
        <v>0</v>
      </c>
      <c r="H77" s="531">
        <v>6</v>
      </c>
      <c r="I77" s="531">
        <v>1.5</v>
      </c>
      <c r="J77" s="531">
        <v>17.5</v>
      </c>
      <c r="K77" s="531"/>
      <c r="L77" s="531" t="s">
        <v>461</v>
      </c>
      <c r="M77" s="531"/>
    </row>
    <row r="78" spans="1:13" ht="24">
      <c r="A78" s="531">
        <v>20</v>
      </c>
      <c r="B78" s="531">
        <v>803</v>
      </c>
      <c r="C78" s="531" t="s">
        <v>517</v>
      </c>
      <c r="D78" s="531" t="s">
        <v>833</v>
      </c>
      <c r="E78" s="532" t="s">
        <v>846</v>
      </c>
      <c r="F78" s="531">
        <v>10</v>
      </c>
      <c r="G78" s="531">
        <v>0</v>
      </c>
      <c r="H78" s="531">
        <v>4</v>
      </c>
      <c r="I78" s="531">
        <v>2</v>
      </c>
      <c r="J78" s="531">
        <v>16</v>
      </c>
      <c r="K78" s="531"/>
      <c r="L78" s="531" t="s">
        <v>518</v>
      </c>
      <c r="M78" s="531"/>
    </row>
    <row r="79" spans="1:13" ht="24">
      <c r="A79" s="531"/>
      <c r="B79" s="531">
        <v>805</v>
      </c>
      <c r="C79" s="531" t="s">
        <v>519</v>
      </c>
      <c r="D79" s="531" t="s">
        <v>896</v>
      </c>
      <c r="E79" s="532" t="s">
        <v>596</v>
      </c>
      <c r="F79" s="531"/>
      <c r="G79" s="531"/>
      <c r="H79" s="531"/>
      <c r="I79" s="531"/>
      <c r="J79" s="531"/>
      <c r="K79" s="531" t="s">
        <v>990</v>
      </c>
      <c r="L79" s="531" t="s">
        <v>301</v>
      </c>
      <c r="M79" s="531"/>
    </row>
    <row r="80" spans="1:13" ht="24">
      <c r="A80" s="531"/>
      <c r="B80" s="531">
        <v>806</v>
      </c>
      <c r="C80" s="531" t="s">
        <v>520</v>
      </c>
      <c r="D80" s="531" t="s">
        <v>599</v>
      </c>
      <c r="E80" s="532" t="s">
        <v>716</v>
      </c>
      <c r="F80" s="531"/>
      <c r="G80" s="531"/>
      <c r="H80" s="531"/>
      <c r="I80" s="531"/>
      <c r="J80" s="531"/>
      <c r="K80" s="531" t="s">
        <v>990</v>
      </c>
      <c r="L80" s="531" t="s">
        <v>425</v>
      </c>
      <c r="M80" s="531"/>
    </row>
    <row r="81" spans="1:13" ht="24">
      <c r="A81" s="531"/>
      <c r="B81" s="531">
        <v>813</v>
      </c>
      <c r="C81" s="531" t="s">
        <v>1617</v>
      </c>
      <c r="D81" s="531" t="s">
        <v>1618</v>
      </c>
      <c r="E81" s="532" t="s">
        <v>615</v>
      </c>
      <c r="F81" s="531"/>
      <c r="G81" s="531"/>
      <c r="H81" s="531"/>
      <c r="I81" s="531"/>
      <c r="J81" s="531"/>
      <c r="K81" s="531" t="s">
        <v>990</v>
      </c>
      <c r="L81" s="531" t="s">
        <v>422</v>
      </c>
      <c r="M81" s="531"/>
    </row>
    <row r="82" spans="1:13" ht="24">
      <c r="A82" s="531"/>
      <c r="B82" s="531">
        <v>817</v>
      </c>
      <c r="C82" s="531" t="s">
        <v>1158</v>
      </c>
      <c r="D82" s="531" t="s">
        <v>814</v>
      </c>
      <c r="E82" s="532" t="s">
        <v>1159</v>
      </c>
      <c r="F82" s="531"/>
      <c r="G82" s="531"/>
      <c r="H82" s="531"/>
      <c r="I82" s="531"/>
      <c r="J82" s="531"/>
      <c r="K82" s="531" t="s">
        <v>990</v>
      </c>
      <c r="L82" s="531" t="s">
        <v>444</v>
      </c>
      <c r="M82" s="531"/>
    </row>
    <row r="83" spans="1:13" ht="24">
      <c r="A83" s="531"/>
      <c r="B83" s="531">
        <v>823</v>
      </c>
      <c r="C83" s="531" t="s">
        <v>1174</v>
      </c>
      <c r="D83" s="531" t="s">
        <v>814</v>
      </c>
      <c r="E83" s="532" t="s">
        <v>726</v>
      </c>
      <c r="F83" s="531"/>
      <c r="G83" s="531"/>
      <c r="H83" s="531"/>
      <c r="I83" s="531"/>
      <c r="J83" s="531"/>
      <c r="K83" s="531" t="s">
        <v>990</v>
      </c>
      <c r="L83" s="531" t="s">
        <v>445</v>
      </c>
      <c r="M83" s="531"/>
    </row>
    <row r="84" spans="1:13" ht="36">
      <c r="A84" s="531"/>
      <c r="B84" s="531">
        <v>824</v>
      </c>
      <c r="C84" s="531" t="s">
        <v>1218</v>
      </c>
      <c r="D84" s="531" t="s">
        <v>618</v>
      </c>
      <c r="E84" s="532" t="s">
        <v>712</v>
      </c>
      <c r="F84" s="531"/>
      <c r="G84" s="531"/>
      <c r="H84" s="531"/>
      <c r="I84" s="531"/>
      <c r="J84" s="531"/>
      <c r="K84" s="531" t="s">
        <v>990</v>
      </c>
      <c r="L84" s="531" t="s">
        <v>521</v>
      </c>
      <c r="M84" s="531" t="s">
        <v>1593</v>
      </c>
    </row>
    <row r="85" spans="1:13" ht="24">
      <c r="A85" s="531"/>
      <c r="B85" s="531">
        <v>825</v>
      </c>
      <c r="C85" s="531" t="s">
        <v>522</v>
      </c>
      <c r="D85" s="531" t="s">
        <v>1230</v>
      </c>
      <c r="E85" s="532" t="s">
        <v>1556</v>
      </c>
      <c r="F85" s="531"/>
      <c r="G85" s="531"/>
      <c r="H85" s="531"/>
      <c r="I85" s="531"/>
      <c r="J85" s="531"/>
      <c r="K85" s="531" t="s">
        <v>990</v>
      </c>
      <c r="L85" s="531" t="s">
        <v>523</v>
      </c>
      <c r="M85" s="531"/>
    </row>
    <row r="86" spans="1:13" ht="12.75">
      <c r="A86" s="534" t="s">
        <v>524</v>
      </c>
      <c r="B86" s="534"/>
      <c r="C86" s="534"/>
      <c r="D86" s="534"/>
      <c r="E86" s="534"/>
      <c r="F86" s="534"/>
      <c r="G86" s="534"/>
      <c r="H86" s="534"/>
      <c r="I86" s="534"/>
      <c r="J86" s="534"/>
      <c r="K86" s="534"/>
      <c r="L86" s="534"/>
      <c r="M86" s="534"/>
    </row>
    <row r="87" spans="1:13" ht="48">
      <c r="A87" s="530" t="s">
        <v>293</v>
      </c>
      <c r="B87" s="531" t="s">
        <v>980</v>
      </c>
      <c r="C87" s="531" t="s">
        <v>1441</v>
      </c>
      <c r="D87" s="531" t="s">
        <v>1442</v>
      </c>
      <c r="E87" s="531" t="s">
        <v>588</v>
      </c>
      <c r="F87" s="530" t="s">
        <v>323</v>
      </c>
      <c r="G87" s="530" t="s">
        <v>324</v>
      </c>
      <c r="H87" s="530" t="s">
        <v>325</v>
      </c>
      <c r="I87" s="530" t="s">
        <v>326</v>
      </c>
      <c r="J87" s="530" t="s">
        <v>1064</v>
      </c>
      <c r="K87" s="531" t="s">
        <v>985</v>
      </c>
      <c r="L87" s="532" t="s">
        <v>1445</v>
      </c>
      <c r="M87" s="532" t="s">
        <v>1318</v>
      </c>
    </row>
    <row r="88" spans="1:13" ht="12.75">
      <c r="A88" s="531"/>
      <c r="B88" s="531"/>
      <c r="C88" s="531"/>
      <c r="D88" s="531"/>
      <c r="E88" s="531"/>
      <c r="F88" s="531">
        <v>40</v>
      </c>
      <c r="G88" s="531">
        <v>20</v>
      </c>
      <c r="H88" s="531">
        <v>15</v>
      </c>
      <c r="I88" s="531">
        <v>8.5</v>
      </c>
      <c r="J88" s="531">
        <v>83.5</v>
      </c>
      <c r="K88" s="531"/>
      <c r="L88" s="531"/>
      <c r="M88" s="531"/>
    </row>
    <row r="89" spans="1:13" ht="24">
      <c r="A89" s="538">
        <v>1</v>
      </c>
      <c r="B89" s="538">
        <v>913</v>
      </c>
      <c r="C89" s="538" t="s">
        <v>525</v>
      </c>
      <c r="D89" s="538" t="s">
        <v>871</v>
      </c>
      <c r="E89" s="540" t="s">
        <v>611</v>
      </c>
      <c r="F89" s="538">
        <v>25</v>
      </c>
      <c r="G89" s="538">
        <v>12</v>
      </c>
      <c r="H89" s="538">
        <v>8</v>
      </c>
      <c r="I89" s="538">
        <v>5</v>
      </c>
      <c r="J89" s="538">
        <v>50</v>
      </c>
      <c r="K89" s="538" t="s">
        <v>1593</v>
      </c>
      <c r="L89" s="538" t="s">
        <v>411</v>
      </c>
      <c r="M89" s="538" t="s">
        <v>526</v>
      </c>
    </row>
    <row r="90" spans="1:13" ht="24">
      <c r="A90" s="538">
        <v>2</v>
      </c>
      <c r="B90" s="538">
        <v>924</v>
      </c>
      <c r="C90" s="538" t="s">
        <v>527</v>
      </c>
      <c r="D90" s="538" t="s">
        <v>967</v>
      </c>
      <c r="E90" s="540" t="s">
        <v>701</v>
      </c>
      <c r="F90" s="538">
        <v>27</v>
      </c>
      <c r="G90" s="538">
        <v>6</v>
      </c>
      <c r="H90" s="538">
        <v>10</v>
      </c>
      <c r="I90" s="538">
        <v>4.5</v>
      </c>
      <c r="J90" s="538">
        <v>47.5</v>
      </c>
      <c r="K90" s="538" t="s">
        <v>1594</v>
      </c>
      <c r="L90" s="538" t="s">
        <v>456</v>
      </c>
      <c r="M90" s="538"/>
    </row>
    <row r="91" spans="1:13" ht="24">
      <c r="A91" s="538">
        <v>3</v>
      </c>
      <c r="B91" s="538">
        <v>905</v>
      </c>
      <c r="C91" s="538" t="s">
        <v>528</v>
      </c>
      <c r="D91" s="538" t="s">
        <v>599</v>
      </c>
      <c r="E91" s="540" t="s">
        <v>716</v>
      </c>
      <c r="F91" s="538">
        <v>23</v>
      </c>
      <c r="G91" s="538">
        <v>8</v>
      </c>
      <c r="H91" s="538">
        <v>9</v>
      </c>
      <c r="I91" s="538">
        <v>5.5</v>
      </c>
      <c r="J91" s="538">
        <v>45.5</v>
      </c>
      <c r="K91" s="538" t="s">
        <v>1594</v>
      </c>
      <c r="L91" s="538" t="s">
        <v>425</v>
      </c>
      <c r="M91" s="538" t="s">
        <v>989</v>
      </c>
    </row>
    <row r="92" spans="1:13" ht="24">
      <c r="A92" s="538">
        <v>3</v>
      </c>
      <c r="B92" s="538">
        <v>912</v>
      </c>
      <c r="C92" s="538" t="s">
        <v>1553</v>
      </c>
      <c r="D92" s="538" t="s">
        <v>871</v>
      </c>
      <c r="E92" s="540" t="s">
        <v>611</v>
      </c>
      <c r="F92" s="538">
        <v>20</v>
      </c>
      <c r="G92" s="538">
        <v>8</v>
      </c>
      <c r="H92" s="538">
        <v>11</v>
      </c>
      <c r="I92" s="538">
        <v>6.5</v>
      </c>
      <c r="J92" s="538">
        <v>45.5</v>
      </c>
      <c r="K92" s="538" t="s">
        <v>1594</v>
      </c>
      <c r="L92" s="538" t="s">
        <v>411</v>
      </c>
      <c r="M92" s="538"/>
    </row>
    <row r="93" spans="1:13" ht="24">
      <c r="A93" s="538">
        <v>5</v>
      </c>
      <c r="B93" s="538">
        <v>932</v>
      </c>
      <c r="C93" s="538" t="s">
        <v>1234</v>
      </c>
      <c r="D93" s="538" t="s">
        <v>912</v>
      </c>
      <c r="E93" s="540" t="s">
        <v>1235</v>
      </c>
      <c r="F93" s="538">
        <v>18</v>
      </c>
      <c r="G93" s="538">
        <v>10</v>
      </c>
      <c r="H93" s="538">
        <v>10</v>
      </c>
      <c r="I93" s="538">
        <v>4.5</v>
      </c>
      <c r="J93" s="538">
        <v>42.5</v>
      </c>
      <c r="K93" s="538" t="s">
        <v>1594</v>
      </c>
      <c r="L93" s="538" t="s">
        <v>529</v>
      </c>
      <c r="M93" s="538"/>
    </row>
    <row r="94" spans="1:13" ht="24">
      <c r="A94" s="538">
        <v>6</v>
      </c>
      <c r="B94" s="538">
        <v>908</v>
      </c>
      <c r="C94" s="538" t="s">
        <v>1564</v>
      </c>
      <c r="D94" s="538" t="s">
        <v>788</v>
      </c>
      <c r="E94" s="540" t="s">
        <v>603</v>
      </c>
      <c r="F94" s="538">
        <v>18</v>
      </c>
      <c r="G94" s="538">
        <v>6</v>
      </c>
      <c r="H94" s="538">
        <v>12</v>
      </c>
      <c r="I94" s="538">
        <v>6</v>
      </c>
      <c r="J94" s="538">
        <v>42</v>
      </c>
      <c r="K94" s="538" t="s">
        <v>1594</v>
      </c>
      <c r="L94" s="538" t="s">
        <v>418</v>
      </c>
      <c r="M94" s="538"/>
    </row>
    <row r="95" spans="1:13" ht="24">
      <c r="A95" s="538">
        <v>7</v>
      </c>
      <c r="B95" s="538">
        <v>907</v>
      </c>
      <c r="C95" s="538" t="s">
        <v>1238</v>
      </c>
      <c r="D95" s="538" t="s">
        <v>860</v>
      </c>
      <c r="E95" s="540" t="s">
        <v>600</v>
      </c>
      <c r="F95" s="538">
        <v>20</v>
      </c>
      <c r="G95" s="538">
        <v>4</v>
      </c>
      <c r="H95" s="538">
        <v>11</v>
      </c>
      <c r="I95" s="538">
        <v>5</v>
      </c>
      <c r="J95" s="538">
        <v>40</v>
      </c>
      <c r="K95" s="538" t="s">
        <v>1594</v>
      </c>
      <c r="L95" s="538" t="s">
        <v>440</v>
      </c>
      <c r="M95" s="538"/>
    </row>
    <row r="96" spans="1:13" ht="24">
      <c r="A96" s="538">
        <v>8</v>
      </c>
      <c r="B96" s="538">
        <v>904</v>
      </c>
      <c r="C96" s="538" t="s">
        <v>1585</v>
      </c>
      <c r="D96" s="538" t="s">
        <v>530</v>
      </c>
      <c r="E96" s="540" t="s">
        <v>1109</v>
      </c>
      <c r="F96" s="538">
        <v>19</v>
      </c>
      <c r="G96" s="538">
        <v>4</v>
      </c>
      <c r="H96" s="538">
        <v>11</v>
      </c>
      <c r="I96" s="538">
        <v>4.5</v>
      </c>
      <c r="J96" s="538">
        <v>38.5</v>
      </c>
      <c r="K96" s="538" t="s">
        <v>1594</v>
      </c>
      <c r="L96" s="538" t="s">
        <v>439</v>
      </c>
      <c r="M96" s="538"/>
    </row>
    <row r="97" spans="1:13" ht="24">
      <c r="A97" s="531">
        <v>9</v>
      </c>
      <c r="B97" s="531">
        <v>928</v>
      </c>
      <c r="C97" s="531" t="s">
        <v>531</v>
      </c>
      <c r="D97" s="531" t="s">
        <v>814</v>
      </c>
      <c r="E97" s="537" t="s">
        <v>596</v>
      </c>
      <c r="F97" s="531">
        <v>18</v>
      </c>
      <c r="G97" s="531">
        <v>4</v>
      </c>
      <c r="H97" s="531">
        <v>10</v>
      </c>
      <c r="I97" s="531">
        <v>6</v>
      </c>
      <c r="J97" s="531">
        <v>38</v>
      </c>
      <c r="K97" s="531"/>
      <c r="L97" s="531" t="s">
        <v>301</v>
      </c>
      <c r="M97" s="531"/>
    </row>
    <row r="98" spans="1:13" ht="24">
      <c r="A98" s="531">
        <v>10</v>
      </c>
      <c r="B98" s="531">
        <v>921</v>
      </c>
      <c r="C98" s="531" t="s">
        <v>532</v>
      </c>
      <c r="D98" s="531" t="s">
        <v>533</v>
      </c>
      <c r="E98" s="537" t="s">
        <v>626</v>
      </c>
      <c r="F98" s="531">
        <v>15</v>
      </c>
      <c r="G98" s="531">
        <v>8</v>
      </c>
      <c r="H98" s="531">
        <v>10</v>
      </c>
      <c r="I98" s="531">
        <v>4.5</v>
      </c>
      <c r="J98" s="531">
        <v>37.5</v>
      </c>
      <c r="K98" s="531"/>
      <c r="L98" s="531" t="s">
        <v>412</v>
      </c>
      <c r="M98" s="531"/>
    </row>
    <row r="99" spans="1:13" ht="24">
      <c r="A99" s="531">
        <v>10</v>
      </c>
      <c r="B99" s="531">
        <v>926</v>
      </c>
      <c r="C99" s="531" t="s">
        <v>534</v>
      </c>
      <c r="D99" s="531" t="s">
        <v>912</v>
      </c>
      <c r="E99" s="537" t="s">
        <v>834</v>
      </c>
      <c r="F99" s="531">
        <v>16</v>
      </c>
      <c r="G99" s="531">
        <v>8</v>
      </c>
      <c r="H99" s="531">
        <v>8</v>
      </c>
      <c r="I99" s="531">
        <v>5.5</v>
      </c>
      <c r="J99" s="531">
        <v>37.5</v>
      </c>
      <c r="K99" s="531"/>
      <c r="L99" s="531" t="s">
        <v>535</v>
      </c>
      <c r="M99" s="531" t="s">
        <v>536</v>
      </c>
    </row>
    <row r="100" spans="1:13" ht="24">
      <c r="A100" s="531">
        <v>12</v>
      </c>
      <c r="B100" s="531">
        <v>917</v>
      </c>
      <c r="C100" s="531" t="s">
        <v>537</v>
      </c>
      <c r="D100" s="531" t="s">
        <v>719</v>
      </c>
      <c r="E100" s="537" t="s">
        <v>723</v>
      </c>
      <c r="F100" s="531">
        <v>14</v>
      </c>
      <c r="G100" s="531">
        <v>8</v>
      </c>
      <c r="H100" s="531">
        <v>11</v>
      </c>
      <c r="I100" s="531">
        <v>3.5</v>
      </c>
      <c r="J100" s="531">
        <v>36.5</v>
      </c>
      <c r="K100" s="531"/>
      <c r="L100" s="531" t="s">
        <v>538</v>
      </c>
      <c r="M100" s="531" t="s">
        <v>1594</v>
      </c>
    </row>
    <row r="101" spans="1:13" ht="24">
      <c r="A101" s="531">
        <v>13</v>
      </c>
      <c r="B101" s="531">
        <v>902</v>
      </c>
      <c r="C101" s="531" t="s">
        <v>1572</v>
      </c>
      <c r="D101" s="531" t="s">
        <v>814</v>
      </c>
      <c r="E101" s="537" t="s">
        <v>846</v>
      </c>
      <c r="F101" s="531">
        <v>11</v>
      </c>
      <c r="G101" s="531">
        <v>10</v>
      </c>
      <c r="H101" s="531">
        <v>8</v>
      </c>
      <c r="I101" s="531">
        <v>5.5</v>
      </c>
      <c r="J101" s="531">
        <v>34.5</v>
      </c>
      <c r="K101" s="531"/>
      <c r="L101" s="531" t="s">
        <v>518</v>
      </c>
      <c r="M101" s="531"/>
    </row>
    <row r="102" spans="1:13" ht="24">
      <c r="A102" s="531">
        <v>13</v>
      </c>
      <c r="B102" s="531">
        <v>906</v>
      </c>
      <c r="C102" s="531" t="s">
        <v>539</v>
      </c>
      <c r="D102" s="531" t="s">
        <v>1378</v>
      </c>
      <c r="E102" s="537" t="s">
        <v>716</v>
      </c>
      <c r="F102" s="531">
        <v>14</v>
      </c>
      <c r="G102" s="531">
        <v>8</v>
      </c>
      <c r="H102" s="531">
        <v>7</v>
      </c>
      <c r="I102" s="531">
        <v>5.5</v>
      </c>
      <c r="J102" s="531">
        <v>34.5</v>
      </c>
      <c r="K102" s="531"/>
      <c r="L102" s="531" t="s">
        <v>425</v>
      </c>
      <c r="M102" s="531"/>
    </row>
    <row r="103" spans="1:13" ht="24">
      <c r="A103" s="531">
        <v>15</v>
      </c>
      <c r="B103" s="531">
        <v>923</v>
      </c>
      <c r="C103" s="531" t="s">
        <v>1232</v>
      </c>
      <c r="D103" s="531" t="s">
        <v>1121</v>
      </c>
      <c r="E103" s="537" t="s">
        <v>698</v>
      </c>
      <c r="F103" s="531">
        <v>17</v>
      </c>
      <c r="G103" s="531">
        <v>4</v>
      </c>
      <c r="H103" s="531">
        <v>9</v>
      </c>
      <c r="I103" s="531">
        <v>4</v>
      </c>
      <c r="J103" s="531">
        <v>34</v>
      </c>
      <c r="K103" s="531"/>
      <c r="L103" s="531" t="s">
        <v>302</v>
      </c>
      <c r="M103" s="531"/>
    </row>
    <row r="104" spans="1:13" ht="24">
      <c r="A104" s="531">
        <v>16</v>
      </c>
      <c r="B104" s="531">
        <v>915</v>
      </c>
      <c r="C104" s="531" t="s">
        <v>1209</v>
      </c>
      <c r="D104" s="531" t="s">
        <v>622</v>
      </c>
      <c r="E104" s="537" t="s">
        <v>619</v>
      </c>
      <c r="F104" s="531">
        <v>13</v>
      </c>
      <c r="G104" s="531">
        <v>2</v>
      </c>
      <c r="H104" s="531">
        <v>11</v>
      </c>
      <c r="I104" s="531">
        <v>7</v>
      </c>
      <c r="J104" s="531">
        <v>33</v>
      </c>
      <c r="K104" s="531"/>
      <c r="L104" s="531" t="s">
        <v>415</v>
      </c>
      <c r="M104" s="531"/>
    </row>
    <row r="105" spans="1:13" ht="24">
      <c r="A105" s="531">
        <v>17</v>
      </c>
      <c r="B105" s="531">
        <v>918</v>
      </c>
      <c r="C105" s="531" t="s">
        <v>540</v>
      </c>
      <c r="D105" s="531" t="s">
        <v>1069</v>
      </c>
      <c r="E105" s="537" t="s">
        <v>623</v>
      </c>
      <c r="F105" s="531">
        <v>13</v>
      </c>
      <c r="G105" s="531">
        <v>6</v>
      </c>
      <c r="H105" s="531">
        <v>9</v>
      </c>
      <c r="I105" s="531">
        <v>4.5</v>
      </c>
      <c r="J105" s="531">
        <v>32.5</v>
      </c>
      <c r="K105" s="531"/>
      <c r="L105" s="531" t="s">
        <v>541</v>
      </c>
      <c r="M105" s="531" t="s">
        <v>1594</v>
      </c>
    </row>
    <row r="106" spans="1:13" ht="24">
      <c r="A106" s="531">
        <v>18</v>
      </c>
      <c r="B106" s="531">
        <v>903</v>
      </c>
      <c r="C106" s="531" t="s">
        <v>542</v>
      </c>
      <c r="D106" s="531" t="s">
        <v>599</v>
      </c>
      <c r="E106" s="537" t="s">
        <v>789</v>
      </c>
      <c r="F106" s="531">
        <v>16</v>
      </c>
      <c r="G106" s="531">
        <v>4</v>
      </c>
      <c r="H106" s="531">
        <v>6</v>
      </c>
      <c r="I106" s="531">
        <v>6</v>
      </c>
      <c r="J106" s="531">
        <v>32</v>
      </c>
      <c r="K106" s="531"/>
      <c r="L106" s="531" t="s">
        <v>543</v>
      </c>
      <c r="M106" s="531"/>
    </row>
    <row r="107" spans="1:13" ht="24">
      <c r="A107" s="531">
        <v>18</v>
      </c>
      <c r="B107" s="531">
        <v>911</v>
      </c>
      <c r="C107" s="531" t="s">
        <v>1218</v>
      </c>
      <c r="D107" s="531" t="s">
        <v>1069</v>
      </c>
      <c r="E107" s="537" t="s">
        <v>607</v>
      </c>
      <c r="F107" s="531">
        <v>14</v>
      </c>
      <c r="G107" s="531">
        <v>6</v>
      </c>
      <c r="H107" s="531">
        <v>8</v>
      </c>
      <c r="I107" s="531">
        <v>4</v>
      </c>
      <c r="J107" s="531">
        <v>32</v>
      </c>
      <c r="K107" s="531"/>
      <c r="L107" s="531" t="s">
        <v>442</v>
      </c>
      <c r="M107" s="531"/>
    </row>
    <row r="108" spans="1:13" ht="24">
      <c r="A108" s="531">
        <v>20</v>
      </c>
      <c r="B108" s="531">
        <v>901</v>
      </c>
      <c r="C108" s="531" t="s">
        <v>544</v>
      </c>
      <c r="D108" s="531" t="s">
        <v>738</v>
      </c>
      <c r="E108" s="537" t="s">
        <v>592</v>
      </c>
      <c r="F108" s="531">
        <v>18</v>
      </c>
      <c r="G108" s="531">
        <v>2</v>
      </c>
      <c r="H108" s="531">
        <v>8</v>
      </c>
      <c r="I108" s="531">
        <v>3.5</v>
      </c>
      <c r="J108" s="531">
        <v>31.5</v>
      </c>
      <c r="K108" s="531"/>
      <c r="L108" s="531" t="s">
        <v>416</v>
      </c>
      <c r="M108" s="531"/>
    </row>
    <row r="109" spans="1:13" ht="24">
      <c r="A109" s="531">
        <v>21</v>
      </c>
      <c r="B109" s="531">
        <v>927</v>
      </c>
      <c r="C109" s="531" t="s">
        <v>545</v>
      </c>
      <c r="D109" s="531" t="s">
        <v>920</v>
      </c>
      <c r="E109" s="537" t="s">
        <v>704</v>
      </c>
      <c r="F109" s="531">
        <v>13</v>
      </c>
      <c r="G109" s="531">
        <v>4</v>
      </c>
      <c r="H109" s="531">
        <v>8</v>
      </c>
      <c r="I109" s="531">
        <v>5.5</v>
      </c>
      <c r="J109" s="531">
        <v>30.5</v>
      </c>
      <c r="K109" s="531"/>
      <c r="L109" s="531" t="s">
        <v>435</v>
      </c>
      <c r="M109" s="531"/>
    </row>
    <row r="110" spans="1:13" ht="24">
      <c r="A110" s="531">
        <v>22</v>
      </c>
      <c r="B110" s="531">
        <v>914</v>
      </c>
      <c r="C110" s="531" t="s">
        <v>546</v>
      </c>
      <c r="D110" s="531" t="s">
        <v>547</v>
      </c>
      <c r="E110" s="537" t="s">
        <v>615</v>
      </c>
      <c r="F110" s="531">
        <v>15</v>
      </c>
      <c r="G110" s="531">
        <v>4</v>
      </c>
      <c r="H110" s="531">
        <v>7</v>
      </c>
      <c r="I110" s="531">
        <v>4</v>
      </c>
      <c r="J110" s="531">
        <v>30</v>
      </c>
      <c r="K110" s="531"/>
      <c r="L110" s="531" t="s">
        <v>422</v>
      </c>
      <c r="M110" s="531"/>
    </row>
    <row r="111" spans="1:13" ht="24">
      <c r="A111" s="531">
        <v>23</v>
      </c>
      <c r="B111" s="531">
        <v>910</v>
      </c>
      <c r="C111" s="531" t="s">
        <v>1240</v>
      </c>
      <c r="D111" s="531" t="s">
        <v>948</v>
      </c>
      <c r="E111" s="537" t="s">
        <v>1178</v>
      </c>
      <c r="F111" s="531">
        <v>12</v>
      </c>
      <c r="G111" s="531">
        <v>6</v>
      </c>
      <c r="H111" s="531">
        <v>8</v>
      </c>
      <c r="I111" s="531">
        <v>3.5</v>
      </c>
      <c r="J111" s="531">
        <v>29.5</v>
      </c>
      <c r="K111" s="531"/>
      <c r="L111" s="531" t="s">
        <v>420</v>
      </c>
      <c r="M111" s="531"/>
    </row>
    <row r="112" spans="1:13" ht="24">
      <c r="A112" s="531">
        <v>24</v>
      </c>
      <c r="B112" s="531">
        <v>919</v>
      </c>
      <c r="C112" s="531" t="s">
        <v>548</v>
      </c>
      <c r="D112" s="531" t="s">
        <v>599</v>
      </c>
      <c r="E112" s="537" t="s">
        <v>623</v>
      </c>
      <c r="F112" s="531">
        <v>11</v>
      </c>
      <c r="G112" s="531">
        <v>4</v>
      </c>
      <c r="H112" s="531">
        <v>9</v>
      </c>
      <c r="I112" s="531">
        <v>5</v>
      </c>
      <c r="J112" s="531">
        <v>29</v>
      </c>
      <c r="K112" s="531"/>
      <c r="L112" s="531" t="s">
        <v>541</v>
      </c>
      <c r="M112" s="531"/>
    </row>
    <row r="113" spans="1:13" ht="24">
      <c r="A113" s="531">
        <v>24</v>
      </c>
      <c r="B113" s="531">
        <v>920</v>
      </c>
      <c r="C113" s="531" t="s">
        <v>1589</v>
      </c>
      <c r="D113" s="531" t="s">
        <v>1165</v>
      </c>
      <c r="E113" s="537" t="s">
        <v>1159</v>
      </c>
      <c r="F113" s="531">
        <v>12</v>
      </c>
      <c r="G113" s="531">
        <v>2</v>
      </c>
      <c r="H113" s="531">
        <v>11</v>
      </c>
      <c r="I113" s="531">
        <v>4</v>
      </c>
      <c r="J113" s="531">
        <v>29</v>
      </c>
      <c r="K113" s="531"/>
      <c r="L113" s="531" t="s">
        <v>444</v>
      </c>
      <c r="M113" s="531"/>
    </row>
    <row r="114" spans="1:13" ht="24">
      <c r="A114" s="531">
        <v>26</v>
      </c>
      <c r="B114" s="531">
        <v>909</v>
      </c>
      <c r="C114" s="531" t="s">
        <v>549</v>
      </c>
      <c r="D114" s="531" t="s">
        <v>550</v>
      </c>
      <c r="E114" s="537" t="s">
        <v>720</v>
      </c>
      <c r="F114" s="531">
        <v>11</v>
      </c>
      <c r="G114" s="531">
        <v>2</v>
      </c>
      <c r="H114" s="531">
        <v>10</v>
      </c>
      <c r="I114" s="531">
        <v>5</v>
      </c>
      <c r="J114" s="531">
        <v>28</v>
      </c>
      <c r="K114" s="531"/>
      <c r="L114" s="531" t="s">
        <v>551</v>
      </c>
      <c r="M114" s="531"/>
    </row>
    <row r="115" spans="1:13" ht="24">
      <c r="A115" s="531">
        <v>27</v>
      </c>
      <c r="B115" s="531">
        <v>916</v>
      </c>
      <c r="C115" s="531" t="s">
        <v>552</v>
      </c>
      <c r="D115" s="531" t="s">
        <v>622</v>
      </c>
      <c r="E115" s="537" t="s">
        <v>723</v>
      </c>
      <c r="F115" s="531">
        <v>10</v>
      </c>
      <c r="G115" s="531">
        <v>4</v>
      </c>
      <c r="H115" s="531">
        <v>8</v>
      </c>
      <c r="I115" s="531">
        <v>3.5</v>
      </c>
      <c r="J115" s="531">
        <v>25.5</v>
      </c>
      <c r="K115" s="531"/>
      <c r="L115" s="531" t="s">
        <v>538</v>
      </c>
      <c r="M115" s="531"/>
    </row>
    <row r="116" spans="1:13" ht="24">
      <c r="A116" s="531">
        <v>28</v>
      </c>
      <c r="B116" s="531">
        <v>929</v>
      </c>
      <c r="C116" s="531" t="s">
        <v>553</v>
      </c>
      <c r="D116" s="531" t="s">
        <v>1719</v>
      </c>
      <c r="E116" s="537" t="s">
        <v>726</v>
      </c>
      <c r="F116" s="531">
        <v>13</v>
      </c>
      <c r="G116" s="531">
        <v>4</v>
      </c>
      <c r="H116" s="531">
        <v>3</v>
      </c>
      <c r="I116" s="531">
        <v>5</v>
      </c>
      <c r="J116" s="531">
        <v>25</v>
      </c>
      <c r="K116" s="531"/>
      <c r="L116" s="531" t="s">
        <v>445</v>
      </c>
      <c r="M116" s="531"/>
    </row>
    <row r="117" spans="1:13" ht="24">
      <c r="A117" s="531">
        <v>29</v>
      </c>
      <c r="B117" s="531">
        <v>930</v>
      </c>
      <c r="C117" s="531" t="s">
        <v>554</v>
      </c>
      <c r="D117" s="531" t="s">
        <v>606</v>
      </c>
      <c r="E117" s="537" t="s">
        <v>1556</v>
      </c>
      <c r="F117" s="531">
        <v>13</v>
      </c>
      <c r="G117" s="531">
        <v>0</v>
      </c>
      <c r="H117" s="531">
        <v>6</v>
      </c>
      <c r="I117" s="531">
        <v>4</v>
      </c>
      <c r="J117" s="531">
        <v>23</v>
      </c>
      <c r="K117" s="531"/>
      <c r="L117" s="531" t="s">
        <v>523</v>
      </c>
      <c r="M117" s="531"/>
    </row>
    <row r="118" spans="1:13" ht="24">
      <c r="A118" s="531"/>
      <c r="B118" s="531">
        <v>922</v>
      </c>
      <c r="C118" s="531" t="s">
        <v>824</v>
      </c>
      <c r="D118" s="531" t="s">
        <v>622</v>
      </c>
      <c r="E118" s="537" t="s">
        <v>694</v>
      </c>
      <c r="F118" s="531"/>
      <c r="G118" s="531"/>
      <c r="H118" s="531"/>
      <c r="I118" s="531"/>
      <c r="J118" s="531"/>
      <c r="K118" s="531" t="s">
        <v>990</v>
      </c>
      <c r="L118" s="531" t="s">
        <v>459</v>
      </c>
      <c r="M118" s="531"/>
    </row>
    <row r="119" spans="1:13" ht="24">
      <c r="A119" s="531"/>
      <c r="B119" s="531">
        <v>925</v>
      </c>
      <c r="C119" s="531" t="s">
        <v>1243</v>
      </c>
      <c r="D119" s="531" t="s">
        <v>1165</v>
      </c>
      <c r="E119" s="537" t="s">
        <v>701</v>
      </c>
      <c r="F119" s="531"/>
      <c r="G119" s="531"/>
      <c r="H119" s="531"/>
      <c r="I119" s="531"/>
      <c r="J119" s="531"/>
      <c r="K119" s="531" t="s">
        <v>990</v>
      </c>
      <c r="L119" s="531" t="s">
        <v>456</v>
      </c>
      <c r="M119" s="531" t="s">
        <v>1594</v>
      </c>
    </row>
    <row r="120" spans="1:13" ht="24">
      <c r="A120" s="531"/>
      <c r="B120" s="531">
        <v>931</v>
      </c>
      <c r="C120" s="531" t="s">
        <v>1584</v>
      </c>
      <c r="D120" s="531" t="s">
        <v>967</v>
      </c>
      <c r="E120" s="537" t="s">
        <v>730</v>
      </c>
      <c r="F120" s="531"/>
      <c r="G120" s="531"/>
      <c r="H120" s="531"/>
      <c r="I120" s="531"/>
      <c r="J120" s="531"/>
      <c r="K120" s="531" t="s">
        <v>990</v>
      </c>
      <c r="L120" s="531" t="s">
        <v>437</v>
      </c>
      <c r="M120" s="531"/>
    </row>
    <row r="121" spans="1:13" ht="12.75">
      <c r="A121" s="534" t="s">
        <v>555</v>
      </c>
      <c r="B121" s="534"/>
      <c r="C121" s="534"/>
      <c r="D121" s="534"/>
      <c r="E121" s="534"/>
      <c r="F121" s="534"/>
      <c r="G121" s="534"/>
      <c r="H121" s="534"/>
      <c r="I121" s="534"/>
      <c r="J121" s="534"/>
      <c r="K121" s="534"/>
      <c r="L121" s="534"/>
      <c r="M121" s="534"/>
    </row>
    <row r="122" spans="1:13" ht="48">
      <c r="A122" s="530" t="s">
        <v>293</v>
      </c>
      <c r="B122" s="531" t="s">
        <v>980</v>
      </c>
      <c r="C122" s="532" t="s">
        <v>1441</v>
      </c>
      <c r="D122" s="532" t="s">
        <v>1442</v>
      </c>
      <c r="E122" s="531" t="s">
        <v>588</v>
      </c>
      <c r="F122" s="530" t="s">
        <v>323</v>
      </c>
      <c r="G122" s="530" t="s">
        <v>324</v>
      </c>
      <c r="H122" s="530" t="s">
        <v>325</v>
      </c>
      <c r="I122" s="530" t="s">
        <v>326</v>
      </c>
      <c r="J122" s="530" t="s">
        <v>1064</v>
      </c>
      <c r="K122" s="531" t="s">
        <v>985</v>
      </c>
      <c r="L122" s="532" t="s">
        <v>1445</v>
      </c>
      <c r="M122" s="532" t="s">
        <v>1318</v>
      </c>
    </row>
    <row r="123" spans="1:13" ht="12.75">
      <c r="A123" s="531"/>
      <c r="B123" s="531"/>
      <c r="C123" s="531"/>
      <c r="D123" s="531"/>
      <c r="E123" s="531"/>
      <c r="F123" s="531">
        <v>50</v>
      </c>
      <c r="G123" s="531">
        <v>20</v>
      </c>
      <c r="H123" s="531">
        <v>20</v>
      </c>
      <c r="I123" s="531">
        <v>12</v>
      </c>
      <c r="J123" s="531">
        <v>102</v>
      </c>
      <c r="K123" s="531"/>
      <c r="L123" s="531"/>
      <c r="M123" s="531"/>
    </row>
    <row r="124" spans="1:13" ht="24">
      <c r="A124" s="538">
        <v>1</v>
      </c>
      <c r="B124" s="538">
        <v>1013</v>
      </c>
      <c r="C124" s="538" t="s">
        <v>1543</v>
      </c>
      <c r="D124" s="538" t="s">
        <v>741</v>
      </c>
      <c r="E124" s="539" t="s">
        <v>619</v>
      </c>
      <c r="F124" s="538">
        <v>33</v>
      </c>
      <c r="G124" s="538">
        <v>12</v>
      </c>
      <c r="H124" s="538">
        <v>11</v>
      </c>
      <c r="I124" s="538">
        <v>6.5</v>
      </c>
      <c r="J124" s="538">
        <v>62.5</v>
      </c>
      <c r="K124" s="538" t="s">
        <v>1593</v>
      </c>
      <c r="L124" s="538" t="s">
        <v>415</v>
      </c>
      <c r="M124" s="538" t="s">
        <v>1323</v>
      </c>
    </row>
    <row r="125" spans="1:13" ht="24">
      <c r="A125" s="538">
        <v>2</v>
      </c>
      <c r="B125" s="538">
        <v>1005</v>
      </c>
      <c r="C125" s="538" t="s">
        <v>556</v>
      </c>
      <c r="D125" s="538" t="s">
        <v>833</v>
      </c>
      <c r="E125" s="539" t="s">
        <v>600</v>
      </c>
      <c r="F125" s="538">
        <v>32</v>
      </c>
      <c r="G125" s="538">
        <v>8</v>
      </c>
      <c r="H125" s="538">
        <v>11</v>
      </c>
      <c r="I125" s="538">
        <v>6.5</v>
      </c>
      <c r="J125" s="538">
        <v>57.5</v>
      </c>
      <c r="K125" s="538" t="s">
        <v>1594</v>
      </c>
      <c r="L125" s="538" t="s">
        <v>440</v>
      </c>
      <c r="M125" s="538"/>
    </row>
    <row r="126" spans="1:13" ht="24">
      <c r="A126" s="538">
        <v>3</v>
      </c>
      <c r="B126" s="538">
        <v>1001</v>
      </c>
      <c r="C126" s="538" t="s">
        <v>557</v>
      </c>
      <c r="D126" s="538" t="s">
        <v>606</v>
      </c>
      <c r="E126" s="539" t="s">
        <v>592</v>
      </c>
      <c r="F126" s="538">
        <v>19</v>
      </c>
      <c r="G126" s="538">
        <v>14</v>
      </c>
      <c r="H126" s="538">
        <v>13</v>
      </c>
      <c r="I126" s="538">
        <v>5.5</v>
      </c>
      <c r="J126" s="538">
        <v>51.5</v>
      </c>
      <c r="K126" s="538" t="s">
        <v>1594</v>
      </c>
      <c r="L126" s="538" t="s">
        <v>416</v>
      </c>
      <c r="M126" s="538"/>
    </row>
    <row r="127" spans="1:13" ht="24">
      <c r="A127" s="538">
        <v>3</v>
      </c>
      <c r="B127" s="538">
        <v>1010</v>
      </c>
      <c r="C127" s="538" t="s">
        <v>558</v>
      </c>
      <c r="D127" s="538" t="s">
        <v>217</v>
      </c>
      <c r="E127" s="539" t="s">
        <v>611</v>
      </c>
      <c r="F127" s="538">
        <v>28</v>
      </c>
      <c r="G127" s="538">
        <v>8</v>
      </c>
      <c r="H127" s="538">
        <v>10</v>
      </c>
      <c r="I127" s="538">
        <v>5.5</v>
      </c>
      <c r="J127" s="538">
        <v>51.5</v>
      </c>
      <c r="K127" s="538" t="s">
        <v>1594</v>
      </c>
      <c r="L127" s="538" t="s">
        <v>411</v>
      </c>
      <c r="M127" s="538" t="s">
        <v>1593</v>
      </c>
    </row>
    <row r="128" spans="1:13" ht="24">
      <c r="A128" s="538">
        <v>5</v>
      </c>
      <c r="B128" s="538">
        <v>1003</v>
      </c>
      <c r="C128" s="538" t="s">
        <v>300</v>
      </c>
      <c r="D128" s="538" t="s">
        <v>1632</v>
      </c>
      <c r="E128" s="539" t="s">
        <v>596</v>
      </c>
      <c r="F128" s="538">
        <v>23</v>
      </c>
      <c r="G128" s="538">
        <v>8</v>
      </c>
      <c r="H128" s="538">
        <v>9</v>
      </c>
      <c r="I128" s="538">
        <v>9</v>
      </c>
      <c r="J128" s="538">
        <v>49</v>
      </c>
      <c r="K128" s="538" t="s">
        <v>1594</v>
      </c>
      <c r="L128" s="538" t="s">
        <v>301</v>
      </c>
      <c r="M128" s="538"/>
    </row>
    <row r="129" spans="1:13" ht="24">
      <c r="A129" s="531">
        <v>6</v>
      </c>
      <c r="B129" s="531">
        <v>1014</v>
      </c>
      <c r="C129" s="531" t="s">
        <v>559</v>
      </c>
      <c r="D129" s="531" t="s">
        <v>1302</v>
      </c>
      <c r="E129" s="532" t="s">
        <v>619</v>
      </c>
      <c r="F129" s="531">
        <v>27</v>
      </c>
      <c r="G129" s="531">
        <v>6</v>
      </c>
      <c r="H129" s="531">
        <v>11</v>
      </c>
      <c r="I129" s="531">
        <v>4</v>
      </c>
      <c r="J129" s="531">
        <v>48</v>
      </c>
      <c r="K129" s="531"/>
      <c r="L129" s="531" t="s">
        <v>415</v>
      </c>
      <c r="M129" s="531"/>
    </row>
    <row r="130" spans="1:13" ht="24">
      <c r="A130" s="531">
        <v>6</v>
      </c>
      <c r="B130" s="531">
        <v>1017</v>
      </c>
      <c r="C130" s="531" t="s">
        <v>560</v>
      </c>
      <c r="D130" s="531" t="s">
        <v>920</v>
      </c>
      <c r="E130" s="532" t="s">
        <v>623</v>
      </c>
      <c r="F130" s="531">
        <v>25</v>
      </c>
      <c r="G130" s="531">
        <v>4</v>
      </c>
      <c r="H130" s="531">
        <v>14</v>
      </c>
      <c r="I130" s="531">
        <v>5</v>
      </c>
      <c r="J130" s="531">
        <v>48</v>
      </c>
      <c r="K130" s="531"/>
      <c r="L130" s="531" t="s">
        <v>541</v>
      </c>
      <c r="M130" s="531"/>
    </row>
    <row r="131" spans="1:13" ht="24">
      <c r="A131" s="531">
        <v>8</v>
      </c>
      <c r="B131" s="531">
        <v>1019</v>
      </c>
      <c r="C131" s="531" t="s">
        <v>561</v>
      </c>
      <c r="D131" s="531" t="s">
        <v>804</v>
      </c>
      <c r="E131" s="532" t="s">
        <v>701</v>
      </c>
      <c r="F131" s="531">
        <v>18</v>
      </c>
      <c r="G131" s="531">
        <v>8</v>
      </c>
      <c r="H131" s="531">
        <v>16</v>
      </c>
      <c r="I131" s="531">
        <v>5.5</v>
      </c>
      <c r="J131" s="531">
        <v>47.5</v>
      </c>
      <c r="K131" s="531"/>
      <c r="L131" s="531" t="s">
        <v>456</v>
      </c>
      <c r="M131" s="531"/>
    </row>
    <row r="132" spans="1:13" ht="24">
      <c r="A132" s="531">
        <v>9</v>
      </c>
      <c r="B132" s="531">
        <v>1018</v>
      </c>
      <c r="C132" s="531" t="s">
        <v>303</v>
      </c>
      <c r="D132" s="531" t="s">
        <v>819</v>
      </c>
      <c r="E132" s="532" t="s">
        <v>698</v>
      </c>
      <c r="F132" s="531">
        <v>20</v>
      </c>
      <c r="G132" s="531">
        <v>8</v>
      </c>
      <c r="H132" s="531">
        <v>13</v>
      </c>
      <c r="I132" s="531">
        <v>6</v>
      </c>
      <c r="J132" s="531">
        <v>47</v>
      </c>
      <c r="K132" s="531"/>
      <c r="L132" s="531" t="s">
        <v>454</v>
      </c>
      <c r="M132" s="531"/>
    </row>
    <row r="133" spans="1:13" ht="24">
      <c r="A133" s="531">
        <v>10</v>
      </c>
      <c r="B133" s="531">
        <v>1009</v>
      </c>
      <c r="C133" s="531" t="s">
        <v>562</v>
      </c>
      <c r="D133" s="531" t="s">
        <v>719</v>
      </c>
      <c r="E133" s="532" t="s">
        <v>607</v>
      </c>
      <c r="F133" s="531">
        <v>22</v>
      </c>
      <c r="G133" s="531">
        <v>8</v>
      </c>
      <c r="H133" s="531">
        <v>11</v>
      </c>
      <c r="I133" s="531">
        <v>5.5</v>
      </c>
      <c r="J133" s="531">
        <v>46.5</v>
      </c>
      <c r="K133" s="531"/>
      <c r="L133" s="531" t="s">
        <v>563</v>
      </c>
      <c r="M133" s="531"/>
    </row>
    <row r="134" spans="1:13" ht="24">
      <c r="A134" s="531">
        <v>10</v>
      </c>
      <c r="B134" s="531">
        <v>1020</v>
      </c>
      <c r="C134" s="531" t="s">
        <v>1272</v>
      </c>
      <c r="D134" s="531" t="s">
        <v>1165</v>
      </c>
      <c r="E134" s="532" t="s">
        <v>834</v>
      </c>
      <c r="F134" s="531">
        <v>20</v>
      </c>
      <c r="G134" s="531">
        <v>12</v>
      </c>
      <c r="H134" s="531">
        <v>10</v>
      </c>
      <c r="I134" s="531">
        <v>4.5</v>
      </c>
      <c r="J134" s="531">
        <v>46.5</v>
      </c>
      <c r="K134" s="531"/>
      <c r="L134" s="531" t="s">
        <v>535</v>
      </c>
      <c r="M134" s="531" t="s">
        <v>564</v>
      </c>
    </row>
    <row r="135" spans="1:13" ht="24">
      <c r="A135" s="531">
        <v>12</v>
      </c>
      <c r="B135" s="531">
        <v>1022</v>
      </c>
      <c r="C135" s="531" t="s">
        <v>135</v>
      </c>
      <c r="D135" s="531" t="s">
        <v>1230</v>
      </c>
      <c r="E135" s="532" t="s">
        <v>1556</v>
      </c>
      <c r="F135" s="531">
        <v>21</v>
      </c>
      <c r="G135" s="531">
        <v>8</v>
      </c>
      <c r="H135" s="531">
        <v>11</v>
      </c>
      <c r="I135" s="531">
        <v>5</v>
      </c>
      <c r="J135" s="531">
        <v>45</v>
      </c>
      <c r="K135" s="531"/>
      <c r="L135" s="531" t="s">
        <v>523</v>
      </c>
      <c r="M135" s="531"/>
    </row>
    <row r="136" spans="1:13" ht="24">
      <c r="A136" s="531">
        <v>13</v>
      </c>
      <c r="B136" s="531">
        <v>1015</v>
      </c>
      <c r="C136" s="531" t="s">
        <v>214</v>
      </c>
      <c r="D136" s="531" t="s">
        <v>860</v>
      </c>
      <c r="E136" s="532" t="s">
        <v>723</v>
      </c>
      <c r="F136" s="531">
        <v>22</v>
      </c>
      <c r="G136" s="531">
        <v>8</v>
      </c>
      <c r="H136" s="531">
        <v>10</v>
      </c>
      <c r="I136" s="531">
        <v>3.5</v>
      </c>
      <c r="J136" s="531">
        <v>43.5</v>
      </c>
      <c r="K136" s="531"/>
      <c r="L136" s="531" t="s">
        <v>410</v>
      </c>
      <c r="M136" s="531" t="s">
        <v>1594</v>
      </c>
    </row>
    <row r="137" spans="1:13" ht="24">
      <c r="A137" s="531">
        <v>14</v>
      </c>
      <c r="B137" s="531">
        <v>1007</v>
      </c>
      <c r="C137" s="531" t="s">
        <v>1281</v>
      </c>
      <c r="D137" s="531" t="s">
        <v>707</v>
      </c>
      <c r="E137" s="532" t="s">
        <v>720</v>
      </c>
      <c r="F137" s="531">
        <v>19</v>
      </c>
      <c r="G137" s="531">
        <v>6</v>
      </c>
      <c r="H137" s="531">
        <v>11</v>
      </c>
      <c r="I137" s="531">
        <v>6.5</v>
      </c>
      <c r="J137" s="531">
        <v>42.5</v>
      </c>
      <c r="K137" s="531"/>
      <c r="L137" s="531" t="s">
        <v>551</v>
      </c>
      <c r="M137" s="531"/>
    </row>
    <row r="138" spans="1:13" ht="24">
      <c r="A138" s="531">
        <v>15</v>
      </c>
      <c r="B138" s="531">
        <v>1004</v>
      </c>
      <c r="C138" s="531" t="s">
        <v>565</v>
      </c>
      <c r="D138" s="531" t="s">
        <v>1069</v>
      </c>
      <c r="E138" s="532" t="s">
        <v>716</v>
      </c>
      <c r="F138" s="531">
        <v>20</v>
      </c>
      <c r="G138" s="531">
        <v>4</v>
      </c>
      <c r="H138" s="531">
        <v>12</v>
      </c>
      <c r="I138" s="531">
        <v>3.5</v>
      </c>
      <c r="J138" s="531">
        <v>39.5</v>
      </c>
      <c r="K138" s="531"/>
      <c r="L138" s="531" t="s">
        <v>425</v>
      </c>
      <c r="M138" s="531"/>
    </row>
    <row r="139" spans="1:13" ht="24">
      <c r="A139" s="531">
        <v>16</v>
      </c>
      <c r="B139" s="531">
        <v>1011</v>
      </c>
      <c r="C139" s="531" t="s">
        <v>1460</v>
      </c>
      <c r="D139" s="531" t="s">
        <v>1104</v>
      </c>
      <c r="E139" s="532" t="s">
        <v>611</v>
      </c>
      <c r="F139" s="531">
        <v>19</v>
      </c>
      <c r="G139" s="531">
        <v>8</v>
      </c>
      <c r="H139" s="531">
        <v>8</v>
      </c>
      <c r="I139" s="531">
        <v>4</v>
      </c>
      <c r="J139" s="531">
        <v>39</v>
      </c>
      <c r="K139" s="531"/>
      <c r="L139" s="531" t="s">
        <v>411</v>
      </c>
      <c r="M139" s="531"/>
    </row>
    <row r="140" spans="1:13" ht="24">
      <c r="A140" s="531">
        <v>17</v>
      </c>
      <c r="B140" s="531">
        <v>1002</v>
      </c>
      <c r="C140" s="531" t="s">
        <v>787</v>
      </c>
      <c r="D140" s="531" t="s">
        <v>788</v>
      </c>
      <c r="E140" s="532" t="s">
        <v>789</v>
      </c>
      <c r="F140" s="531">
        <v>17</v>
      </c>
      <c r="G140" s="531">
        <v>4</v>
      </c>
      <c r="H140" s="531">
        <v>12</v>
      </c>
      <c r="I140" s="531">
        <v>5</v>
      </c>
      <c r="J140" s="531">
        <v>38</v>
      </c>
      <c r="K140" s="531"/>
      <c r="L140" s="531" t="s">
        <v>543</v>
      </c>
      <c r="M140" s="531"/>
    </row>
    <row r="141" spans="1:13" ht="24">
      <c r="A141" s="531">
        <v>17</v>
      </c>
      <c r="B141" s="531">
        <v>1006</v>
      </c>
      <c r="C141" s="531" t="s">
        <v>1541</v>
      </c>
      <c r="D141" s="531" t="s">
        <v>599</v>
      </c>
      <c r="E141" s="532" t="s">
        <v>603</v>
      </c>
      <c r="F141" s="531">
        <v>16</v>
      </c>
      <c r="G141" s="531">
        <v>6</v>
      </c>
      <c r="H141" s="531">
        <v>10</v>
      </c>
      <c r="I141" s="531">
        <v>6</v>
      </c>
      <c r="J141" s="531">
        <v>38</v>
      </c>
      <c r="K141" s="531"/>
      <c r="L141" s="531" t="s">
        <v>418</v>
      </c>
      <c r="M141" s="531"/>
    </row>
    <row r="142" spans="1:13" ht="24">
      <c r="A142" s="531">
        <v>19</v>
      </c>
      <c r="B142" s="531">
        <v>1016</v>
      </c>
      <c r="C142" s="531" t="s">
        <v>566</v>
      </c>
      <c r="D142" s="531" t="s">
        <v>622</v>
      </c>
      <c r="E142" s="532" t="s">
        <v>723</v>
      </c>
      <c r="F142" s="531">
        <v>11</v>
      </c>
      <c r="G142" s="531">
        <v>8</v>
      </c>
      <c r="H142" s="531">
        <v>10</v>
      </c>
      <c r="I142" s="531">
        <v>4</v>
      </c>
      <c r="J142" s="531">
        <v>33</v>
      </c>
      <c r="K142" s="531"/>
      <c r="L142" s="531" t="s">
        <v>410</v>
      </c>
      <c r="M142" s="531"/>
    </row>
    <row r="143" spans="1:13" ht="24">
      <c r="A143" s="531">
        <v>21</v>
      </c>
      <c r="B143" s="531">
        <v>1008</v>
      </c>
      <c r="C143" s="531" t="s">
        <v>1543</v>
      </c>
      <c r="D143" s="531" t="s">
        <v>819</v>
      </c>
      <c r="E143" s="532" t="s">
        <v>796</v>
      </c>
      <c r="F143" s="531">
        <v>15</v>
      </c>
      <c r="G143" s="531">
        <v>2</v>
      </c>
      <c r="H143" s="531">
        <v>10</v>
      </c>
      <c r="I143" s="531">
        <v>2.5</v>
      </c>
      <c r="J143" s="531">
        <v>29.5</v>
      </c>
      <c r="K143" s="531"/>
      <c r="L143" s="531" t="s">
        <v>567</v>
      </c>
      <c r="M143" s="531"/>
    </row>
    <row r="144" spans="1:13" ht="24">
      <c r="A144" s="531">
        <v>21</v>
      </c>
      <c r="B144" s="531">
        <v>1021</v>
      </c>
      <c r="C144" s="531" t="s">
        <v>568</v>
      </c>
      <c r="D144" s="531" t="s">
        <v>610</v>
      </c>
      <c r="E144" s="532" t="s">
        <v>726</v>
      </c>
      <c r="F144" s="531">
        <v>15</v>
      </c>
      <c r="G144" s="531">
        <v>4</v>
      </c>
      <c r="H144" s="531">
        <v>6</v>
      </c>
      <c r="I144" s="531">
        <v>4.5</v>
      </c>
      <c r="J144" s="531">
        <v>29.5</v>
      </c>
      <c r="K144" s="531"/>
      <c r="L144" s="531" t="s">
        <v>445</v>
      </c>
      <c r="M144" s="531"/>
    </row>
    <row r="145" spans="1:13" ht="24">
      <c r="A145" s="531"/>
      <c r="B145" s="531">
        <v>1012</v>
      </c>
      <c r="C145" s="531" t="s">
        <v>255</v>
      </c>
      <c r="D145" s="531" t="s">
        <v>1150</v>
      </c>
      <c r="E145" s="532" t="s">
        <v>615</v>
      </c>
      <c r="F145" s="531"/>
      <c r="G145" s="531"/>
      <c r="H145" s="531"/>
      <c r="I145" s="531"/>
      <c r="J145" s="531"/>
      <c r="K145" s="531" t="s">
        <v>990</v>
      </c>
      <c r="L145" s="531" t="s">
        <v>422</v>
      </c>
      <c r="M145" s="531"/>
    </row>
    <row r="146" spans="1:13" ht="12.75">
      <c r="A146" s="534" t="s">
        <v>569</v>
      </c>
      <c r="B146" s="534"/>
      <c r="C146" s="534"/>
      <c r="D146" s="534"/>
      <c r="E146" s="534"/>
      <c r="F146" s="534"/>
      <c r="G146" s="534"/>
      <c r="H146" s="534"/>
      <c r="I146" s="534"/>
      <c r="J146" s="534"/>
      <c r="K146" s="534"/>
      <c r="L146" s="534"/>
      <c r="M146" s="534"/>
    </row>
    <row r="147" spans="1:13" ht="48">
      <c r="A147" s="530" t="s">
        <v>293</v>
      </c>
      <c r="B147" s="531" t="s">
        <v>980</v>
      </c>
      <c r="C147" s="532" t="s">
        <v>1441</v>
      </c>
      <c r="D147" s="532" t="s">
        <v>1442</v>
      </c>
      <c r="E147" s="531" t="s">
        <v>588</v>
      </c>
      <c r="F147" s="530" t="s">
        <v>323</v>
      </c>
      <c r="G147" s="530" t="s">
        <v>324</v>
      </c>
      <c r="H147" s="530" t="s">
        <v>325</v>
      </c>
      <c r="I147" s="530" t="s">
        <v>326</v>
      </c>
      <c r="J147" s="530" t="s">
        <v>1064</v>
      </c>
      <c r="K147" s="531" t="s">
        <v>985</v>
      </c>
      <c r="L147" s="532" t="s">
        <v>1445</v>
      </c>
      <c r="M147" s="532" t="s">
        <v>1318</v>
      </c>
    </row>
    <row r="148" spans="1:13" ht="12.75">
      <c r="A148" s="531"/>
      <c r="B148" s="531"/>
      <c r="C148" s="531"/>
      <c r="D148" s="531"/>
      <c r="E148" s="531"/>
      <c r="F148" s="531">
        <v>60</v>
      </c>
      <c r="G148" s="531">
        <v>30</v>
      </c>
      <c r="H148" s="531">
        <v>25</v>
      </c>
      <c r="I148" s="531">
        <v>14.5</v>
      </c>
      <c r="J148" s="531">
        <v>129.5</v>
      </c>
      <c r="K148" s="531"/>
      <c r="L148" s="531"/>
      <c r="M148" s="531"/>
    </row>
    <row r="149" spans="1:13" ht="24">
      <c r="A149" s="538">
        <v>1</v>
      </c>
      <c r="B149" s="538">
        <v>1117</v>
      </c>
      <c r="C149" s="538" t="s">
        <v>570</v>
      </c>
      <c r="D149" s="538" t="s">
        <v>967</v>
      </c>
      <c r="E149" s="539" t="s">
        <v>1539</v>
      </c>
      <c r="F149" s="538">
        <v>40</v>
      </c>
      <c r="G149" s="538">
        <v>28</v>
      </c>
      <c r="H149" s="538">
        <v>18</v>
      </c>
      <c r="I149" s="538">
        <v>13</v>
      </c>
      <c r="J149" s="538">
        <v>99</v>
      </c>
      <c r="K149" s="538" t="s">
        <v>1593</v>
      </c>
      <c r="L149" s="538" t="s">
        <v>571</v>
      </c>
      <c r="M149" s="538"/>
    </row>
    <row r="150" spans="1:13" ht="24">
      <c r="A150" s="538">
        <v>2</v>
      </c>
      <c r="B150" s="538">
        <v>1120</v>
      </c>
      <c r="C150" s="538" t="s">
        <v>1305</v>
      </c>
      <c r="D150" s="538" t="s">
        <v>1230</v>
      </c>
      <c r="E150" s="539" t="s">
        <v>730</v>
      </c>
      <c r="F150" s="538">
        <v>41</v>
      </c>
      <c r="G150" s="538">
        <v>22</v>
      </c>
      <c r="H150" s="538">
        <v>20</v>
      </c>
      <c r="I150" s="538">
        <v>10</v>
      </c>
      <c r="J150" s="538">
        <v>93</v>
      </c>
      <c r="K150" s="538" t="s">
        <v>1594</v>
      </c>
      <c r="L150" s="538" t="s">
        <v>437</v>
      </c>
      <c r="M150" s="538" t="s">
        <v>1323</v>
      </c>
    </row>
    <row r="151" spans="1:13" ht="24">
      <c r="A151" s="538">
        <v>3</v>
      </c>
      <c r="B151" s="538">
        <v>1115</v>
      </c>
      <c r="C151" s="538" t="s">
        <v>1306</v>
      </c>
      <c r="D151" s="538" t="s">
        <v>871</v>
      </c>
      <c r="E151" s="539" t="s">
        <v>698</v>
      </c>
      <c r="F151" s="538">
        <v>40</v>
      </c>
      <c r="G151" s="538">
        <v>22</v>
      </c>
      <c r="H151" s="538">
        <v>16</v>
      </c>
      <c r="I151" s="538">
        <v>7.5</v>
      </c>
      <c r="J151" s="538">
        <v>85.5</v>
      </c>
      <c r="K151" s="538" t="s">
        <v>1594</v>
      </c>
      <c r="L151" s="538" t="s">
        <v>302</v>
      </c>
      <c r="M151" s="538"/>
    </row>
    <row r="152" spans="1:13" ht="24">
      <c r="A152" s="538">
        <v>4</v>
      </c>
      <c r="B152" s="538">
        <v>1109</v>
      </c>
      <c r="C152" s="538" t="s">
        <v>1274</v>
      </c>
      <c r="D152" s="538" t="s">
        <v>599</v>
      </c>
      <c r="E152" s="539" t="s">
        <v>619</v>
      </c>
      <c r="F152" s="538">
        <v>37</v>
      </c>
      <c r="G152" s="538">
        <v>22</v>
      </c>
      <c r="H152" s="538">
        <v>15</v>
      </c>
      <c r="I152" s="538">
        <v>10.5</v>
      </c>
      <c r="J152" s="538">
        <v>84.5</v>
      </c>
      <c r="K152" s="538" t="s">
        <v>1594</v>
      </c>
      <c r="L152" s="538" t="s">
        <v>415</v>
      </c>
      <c r="M152" s="538" t="s">
        <v>1323</v>
      </c>
    </row>
    <row r="153" spans="1:13" ht="24">
      <c r="A153" s="538">
        <v>5</v>
      </c>
      <c r="B153" s="538">
        <v>1112</v>
      </c>
      <c r="C153" s="538" t="s">
        <v>813</v>
      </c>
      <c r="D153" s="538" t="s">
        <v>1150</v>
      </c>
      <c r="E153" s="539" t="s">
        <v>623</v>
      </c>
      <c r="F153" s="538">
        <v>37</v>
      </c>
      <c r="G153" s="538">
        <v>18</v>
      </c>
      <c r="H153" s="538">
        <v>17</v>
      </c>
      <c r="I153" s="538">
        <v>11</v>
      </c>
      <c r="J153" s="538">
        <v>83</v>
      </c>
      <c r="K153" s="538" t="s">
        <v>1594</v>
      </c>
      <c r="L153" s="538" t="s">
        <v>541</v>
      </c>
      <c r="M153" s="538" t="s">
        <v>1593</v>
      </c>
    </row>
    <row r="154" spans="1:13" ht="24">
      <c r="A154" s="538">
        <v>6</v>
      </c>
      <c r="B154" s="538">
        <v>1119</v>
      </c>
      <c r="C154" s="538" t="s">
        <v>605</v>
      </c>
      <c r="D154" s="538" t="s">
        <v>707</v>
      </c>
      <c r="E154" s="539" t="s">
        <v>1556</v>
      </c>
      <c r="F154" s="538">
        <v>38</v>
      </c>
      <c r="G154" s="538">
        <v>22</v>
      </c>
      <c r="H154" s="538">
        <v>17</v>
      </c>
      <c r="I154" s="538">
        <v>5.5</v>
      </c>
      <c r="J154" s="538">
        <v>82.5</v>
      </c>
      <c r="K154" s="538" t="s">
        <v>1594</v>
      </c>
      <c r="L154" s="538" t="s">
        <v>523</v>
      </c>
      <c r="M154" s="538"/>
    </row>
    <row r="155" spans="1:13" ht="24">
      <c r="A155" s="531">
        <v>7</v>
      </c>
      <c r="B155" s="531">
        <v>1105</v>
      </c>
      <c r="C155" s="531" t="s">
        <v>572</v>
      </c>
      <c r="D155" s="531" t="s">
        <v>610</v>
      </c>
      <c r="E155" s="532" t="s">
        <v>720</v>
      </c>
      <c r="F155" s="531">
        <v>37</v>
      </c>
      <c r="G155" s="531">
        <v>20</v>
      </c>
      <c r="H155" s="531">
        <v>18</v>
      </c>
      <c r="I155" s="531">
        <v>5.5</v>
      </c>
      <c r="J155" s="531">
        <v>80.5</v>
      </c>
      <c r="K155" s="531"/>
      <c r="L155" s="531" t="s">
        <v>551</v>
      </c>
      <c r="M155" s="531"/>
    </row>
    <row r="156" spans="1:13" ht="24">
      <c r="A156" s="531">
        <v>8</v>
      </c>
      <c r="B156" s="531">
        <v>1113</v>
      </c>
      <c r="C156" s="531" t="s">
        <v>573</v>
      </c>
      <c r="D156" s="531" t="s">
        <v>622</v>
      </c>
      <c r="E156" s="532" t="s">
        <v>623</v>
      </c>
      <c r="F156" s="531">
        <v>33</v>
      </c>
      <c r="G156" s="531">
        <v>20</v>
      </c>
      <c r="H156" s="531">
        <v>17</v>
      </c>
      <c r="I156" s="531">
        <v>9.5</v>
      </c>
      <c r="J156" s="531">
        <v>79.5</v>
      </c>
      <c r="K156" s="531"/>
      <c r="L156" s="531" t="s">
        <v>541</v>
      </c>
      <c r="M156" s="531"/>
    </row>
    <row r="157" spans="1:13" ht="24">
      <c r="A157" s="531">
        <v>9</v>
      </c>
      <c r="B157" s="531">
        <v>1103</v>
      </c>
      <c r="C157" s="531" t="s">
        <v>574</v>
      </c>
      <c r="D157" s="531" t="s">
        <v>595</v>
      </c>
      <c r="E157" s="532" t="s">
        <v>600</v>
      </c>
      <c r="F157" s="531">
        <v>34</v>
      </c>
      <c r="G157" s="531">
        <v>16</v>
      </c>
      <c r="H157" s="531">
        <v>16</v>
      </c>
      <c r="I157" s="531">
        <v>11</v>
      </c>
      <c r="J157" s="531">
        <v>77</v>
      </c>
      <c r="K157" s="531"/>
      <c r="L157" s="531" t="s">
        <v>440</v>
      </c>
      <c r="M157" s="531" t="s">
        <v>575</v>
      </c>
    </row>
    <row r="158" spans="1:13" ht="24">
      <c r="A158" s="531">
        <v>10</v>
      </c>
      <c r="B158" s="531">
        <v>1114</v>
      </c>
      <c r="C158" s="531" t="s">
        <v>576</v>
      </c>
      <c r="D158" s="531" t="s">
        <v>967</v>
      </c>
      <c r="E158" s="532" t="s">
        <v>623</v>
      </c>
      <c r="F158" s="531">
        <v>35</v>
      </c>
      <c r="G158" s="531">
        <v>14</v>
      </c>
      <c r="H158" s="531">
        <v>15</v>
      </c>
      <c r="I158" s="531">
        <v>8</v>
      </c>
      <c r="J158" s="531">
        <v>72</v>
      </c>
      <c r="K158" s="531"/>
      <c r="L158" s="531" t="s">
        <v>541</v>
      </c>
      <c r="M158" s="531" t="s">
        <v>1594</v>
      </c>
    </row>
    <row r="159" spans="1:13" ht="24">
      <c r="A159" s="531">
        <v>11</v>
      </c>
      <c r="B159" s="531">
        <v>1116</v>
      </c>
      <c r="C159" s="531" t="s">
        <v>577</v>
      </c>
      <c r="D159" s="531" t="s">
        <v>1082</v>
      </c>
      <c r="E159" s="532" t="s">
        <v>701</v>
      </c>
      <c r="F159" s="531">
        <v>26</v>
      </c>
      <c r="G159" s="531">
        <v>16</v>
      </c>
      <c r="H159" s="531">
        <v>14</v>
      </c>
      <c r="I159" s="531">
        <v>6.5</v>
      </c>
      <c r="J159" s="531">
        <v>62.5</v>
      </c>
      <c r="K159" s="531"/>
      <c r="L159" s="531" t="s">
        <v>456</v>
      </c>
      <c r="M159" s="531"/>
    </row>
    <row r="160" spans="1:13" ht="24">
      <c r="A160" s="531">
        <v>12</v>
      </c>
      <c r="B160" s="531">
        <v>1106</v>
      </c>
      <c r="C160" s="531" t="s">
        <v>1510</v>
      </c>
      <c r="D160" s="531" t="s">
        <v>1104</v>
      </c>
      <c r="E160" s="532" t="s">
        <v>607</v>
      </c>
      <c r="F160" s="531">
        <v>33</v>
      </c>
      <c r="G160" s="531">
        <v>10</v>
      </c>
      <c r="H160" s="531">
        <v>11</v>
      </c>
      <c r="I160" s="531">
        <v>6</v>
      </c>
      <c r="J160" s="531">
        <v>60</v>
      </c>
      <c r="K160" s="531"/>
      <c r="L160" s="531" t="s">
        <v>563</v>
      </c>
      <c r="M160" s="531"/>
    </row>
    <row r="161" spans="1:13" ht="24">
      <c r="A161" s="531">
        <v>13</v>
      </c>
      <c r="B161" s="531">
        <v>1101</v>
      </c>
      <c r="C161" s="531" t="s">
        <v>909</v>
      </c>
      <c r="D161" s="531" t="s">
        <v>860</v>
      </c>
      <c r="E161" s="532" t="s">
        <v>596</v>
      </c>
      <c r="F161" s="531">
        <v>28</v>
      </c>
      <c r="G161" s="531">
        <v>10</v>
      </c>
      <c r="H161" s="531">
        <v>13</v>
      </c>
      <c r="I161" s="531">
        <v>7</v>
      </c>
      <c r="J161" s="531">
        <v>58</v>
      </c>
      <c r="K161" s="531"/>
      <c r="L161" s="531" t="s">
        <v>301</v>
      </c>
      <c r="M161" s="531"/>
    </row>
    <row r="162" spans="1:13" ht="24">
      <c r="A162" s="531">
        <v>14</v>
      </c>
      <c r="B162" s="531">
        <v>1110</v>
      </c>
      <c r="C162" s="531" t="s">
        <v>578</v>
      </c>
      <c r="D162" s="531" t="s">
        <v>1127</v>
      </c>
      <c r="E162" s="532" t="s">
        <v>619</v>
      </c>
      <c r="F162" s="531">
        <v>29</v>
      </c>
      <c r="G162" s="531">
        <v>6</v>
      </c>
      <c r="H162" s="531">
        <v>16</v>
      </c>
      <c r="I162" s="531">
        <v>5.5</v>
      </c>
      <c r="J162" s="531">
        <v>56.5</v>
      </c>
      <c r="K162" s="531"/>
      <c r="L162" s="531" t="s">
        <v>415</v>
      </c>
      <c r="M162" s="531"/>
    </row>
    <row r="163" spans="1:13" ht="24">
      <c r="A163" s="531">
        <v>15</v>
      </c>
      <c r="B163" s="531">
        <v>1111</v>
      </c>
      <c r="C163" s="531" t="s">
        <v>579</v>
      </c>
      <c r="D163" s="531" t="s">
        <v>719</v>
      </c>
      <c r="E163" s="532" t="s">
        <v>723</v>
      </c>
      <c r="F163" s="531">
        <v>28</v>
      </c>
      <c r="G163" s="531">
        <v>6</v>
      </c>
      <c r="H163" s="531">
        <v>14</v>
      </c>
      <c r="I163" s="531">
        <v>4.5</v>
      </c>
      <c r="J163" s="531">
        <v>52.5</v>
      </c>
      <c r="K163" s="531"/>
      <c r="L163" s="531" t="s">
        <v>410</v>
      </c>
      <c r="M163" s="531"/>
    </row>
    <row r="164" spans="1:13" ht="24">
      <c r="A164" s="531">
        <v>16</v>
      </c>
      <c r="B164" s="531">
        <v>1108</v>
      </c>
      <c r="C164" s="531" t="s">
        <v>743</v>
      </c>
      <c r="D164" s="531" t="s">
        <v>715</v>
      </c>
      <c r="E164" s="532" t="s">
        <v>615</v>
      </c>
      <c r="F164" s="531">
        <v>19</v>
      </c>
      <c r="G164" s="531">
        <v>14</v>
      </c>
      <c r="H164" s="531">
        <v>15</v>
      </c>
      <c r="I164" s="531">
        <v>4</v>
      </c>
      <c r="J164" s="531">
        <v>52</v>
      </c>
      <c r="K164" s="531"/>
      <c r="L164" s="531" t="s">
        <v>422</v>
      </c>
      <c r="M164" s="531"/>
    </row>
    <row r="165" spans="1:13" ht="24">
      <c r="A165" s="531">
        <v>17</v>
      </c>
      <c r="B165" s="531">
        <v>1107</v>
      </c>
      <c r="C165" s="531" t="s">
        <v>580</v>
      </c>
      <c r="D165" s="531" t="s">
        <v>826</v>
      </c>
      <c r="E165" s="532" t="s">
        <v>611</v>
      </c>
      <c r="F165" s="531">
        <v>25</v>
      </c>
      <c r="G165" s="531">
        <v>4</v>
      </c>
      <c r="H165" s="531">
        <v>12</v>
      </c>
      <c r="I165" s="531">
        <v>8</v>
      </c>
      <c r="J165" s="531">
        <v>49</v>
      </c>
      <c r="K165" s="531"/>
      <c r="L165" s="531" t="s">
        <v>411</v>
      </c>
      <c r="M165" s="531"/>
    </row>
    <row r="166" spans="1:13" ht="24">
      <c r="A166" s="531">
        <v>18</v>
      </c>
      <c r="B166" s="531">
        <v>1104</v>
      </c>
      <c r="C166" s="531" t="s">
        <v>581</v>
      </c>
      <c r="D166" s="531" t="s">
        <v>582</v>
      </c>
      <c r="E166" s="532" t="s">
        <v>603</v>
      </c>
      <c r="F166" s="531">
        <v>25</v>
      </c>
      <c r="G166" s="531">
        <v>8</v>
      </c>
      <c r="H166" s="531">
        <v>8</v>
      </c>
      <c r="I166" s="531">
        <v>6.5</v>
      </c>
      <c r="J166" s="531">
        <v>47.5</v>
      </c>
      <c r="K166" s="531"/>
      <c r="L166" s="531" t="s">
        <v>418</v>
      </c>
      <c r="M166" s="531"/>
    </row>
    <row r="167" spans="1:13" ht="24">
      <c r="A167" s="531">
        <v>19</v>
      </c>
      <c r="B167" s="531">
        <v>1118</v>
      </c>
      <c r="C167" s="531" t="s">
        <v>583</v>
      </c>
      <c r="D167" s="531" t="s">
        <v>1206</v>
      </c>
      <c r="E167" s="532" t="s">
        <v>807</v>
      </c>
      <c r="F167" s="531">
        <v>17</v>
      </c>
      <c r="G167" s="531">
        <v>8</v>
      </c>
      <c r="H167" s="531">
        <v>14</v>
      </c>
      <c r="I167" s="531">
        <v>7</v>
      </c>
      <c r="J167" s="531">
        <v>46</v>
      </c>
      <c r="K167" s="531"/>
      <c r="L167" s="531" t="s">
        <v>584</v>
      </c>
      <c r="M167" s="531"/>
    </row>
    <row r="168" spans="1:13" ht="24">
      <c r="A168" s="531">
        <v>20</v>
      </c>
      <c r="B168" s="531">
        <v>1102</v>
      </c>
      <c r="C168" s="531" t="s">
        <v>585</v>
      </c>
      <c r="D168" s="531" t="s">
        <v>719</v>
      </c>
      <c r="E168" s="532" t="s">
        <v>716</v>
      </c>
      <c r="F168" s="531">
        <v>19</v>
      </c>
      <c r="G168" s="531">
        <v>6</v>
      </c>
      <c r="H168" s="531">
        <v>13</v>
      </c>
      <c r="I168" s="531">
        <v>3</v>
      </c>
      <c r="J168" s="531">
        <v>41</v>
      </c>
      <c r="K168" s="531"/>
      <c r="L168" s="531" t="s">
        <v>425</v>
      </c>
      <c r="M168" s="531"/>
    </row>
    <row r="169" spans="1:13" ht="12.75">
      <c r="A169" s="534"/>
      <c r="B169" s="534"/>
      <c r="C169" s="534"/>
      <c r="D169" s="534"/>
      <c r="E169" s="535"/>
      <c r="F169" s="534"/>
      <c r="G169" s="534"/>
      <c r="H169" s="534"/>
      <c r="I169" s="534"/>
      <c r="J169" s="534"/>
      <c r="K169" s="534"/>
      <c r="L169" s="534"/>
      <c r="M169" s="534"/>
    </row>
    <row r="170" spans="1:13" ht="12.75">
      <c r="A170" s="534"/>
      <c r="B170" s="534"/>
      <c r="C170" s="534"/>
      <c r="D170" s="534"/>
      <c r="E170" s="535"/>
      <c r="F170" s="534"/>
      <c r="G170" s="534"/>
      <c r="H170" s="534"/>
      <c r="I170" s="534"/>
      <c r="J170" s="534"/>
      <c r="K170" s="534"/>
      <c r="L170" s="534"/>
      <c r="M170" s="534"/>
    </row>
    <row r="171" spans="1:13" ht="12.75">
      <c r="A171" s="534"/>
      <c r="B171" s="534"/>
      <c r="C171" s="534"/>
      <c r="D171" s="534"/>
      <c r="E171" s="535"/>
      <c r="F171" s="534"/>
      <c r="G171" s="534"/>
      <c r="H171" s="534"/>
      <c r="I171" s="534"/>
      <c r="J171" s="534"/>
      <c r="K171" s="534"/>
      <c r="L171" s="534"/>
      <c r="M171" s="534"/>
    </row>
    <row r="172" spans="1:13" ht="12.75">
      <c r="A172" s="534"/>
      <c r="B172" s="534"/>
      <c r="C172" s="534"/>
      <c r="D172" s="534"/>
      <c r="E172" s="534"/>
      <c r="F172" s="534"/>
      <c r="G172" s="534"/>
      <c r="H172" s="534"/>
      <c r="I172" s="534"/>
      <c r="J172" s="534"/>
      <c r="K172" s="534"/>
      <c r="L172" s="534"/>
      <c r="M172" s="534"/>
    </row>
    <row r="173" spans="1:13" ht="12.75">
      <c r="A173" s="534"/>
      <c r="B173" s="534"/>
      <c r="C173" s="534"/>
      <c r="D173" s="534"/>
      <c r="E173" s="534"/>
      <c r="F173" s="534"/>
      <c r="G173" s="534"/>
      <c r="H173" s="534"/>
      <c r="I173" s="534"/>
      <c r="J173" s="534"/>
      <c r="K173" s="534"/>
      <c r="L173" s="534"/>
      <c r="M173" s="534"/>
    </row>
    <row r="174" spans="1:13" ht="12.75">
      <c r="A174" s="534"/>
      <c r="B174" s="534"/>
      <c r="C174" s="534"/>
      <c r="D174" s="534"/>
      <c r="E174" s="534"/>
      <c r="F174" s="534"/>
      <c r="G174" s="534"/>
      <c r="H174" s="534"/>
      <c r="I174" s="534"/>
      <c r="J174" s="534"/>
      <c r="K174" s="534"/>
      <c r="L174" s="534"/>
      <c r="M174" s="534"/>
    </row>
    <row r="175" spans="1:13" ht="12.75">
      <c r="A175" s="534"/>
      <c r="B175" s="534"/>
      <c r="C175" s="534"/>
      <c r="D175" s="534"/>
      <c r="E175" s="534"/>
      <c r="F175" s="534"/>
      <c r="G175" s="534"/>
      <c r="H175" s="534"/>
      <c r="I175" s="534"/>
      <c r="J175" s="534"/>
      <c r="K175" s="534"/>
      <c r="L175" s="534"/>
      <c r="M175" s="534"/>
    </row>
    <row r="176" spans="1:13" ht="12.75">
      <c r="A176" s="534"/>
      <c r="B176" s="534"/>
      <c r="C176" s="534"/>
      <c r="D176" s="534"/>
      <c r="E176" s="534"/>
      <c r="F176" s="534"/>
      <c r="G176" s="534"/>
      <c r="H176" s="534"/>
      <c r="I176" s="534"/>
      <c r="J176" s="534"/>
      <c r="K176" s="534"/>
      <c r="L176" s="534"/>
      <c r="M176" s="534"/>
    </row>
    <row r="177" spans="1:13" ht="12.75">
      <c r="A177" s="534"/>
      <c r="B177" s="534"/>
      <c r="C177" s="534"/>
      <c r="D177" s="534"/>
      <c r="E177" s="534"/>
      <c r="F177" s="534"/>
      <c r="G177" s="534"/>
      <c r="H177" s="534"/>
      <c r="I177" s="534"/>
      <c r="J177" s="534"/>
      <c r="K177" s="534"/>
      <c r="L177" s="534"/>
      <c r="M177" s="534"/>
    </row>
    <row r="178" spans="1:13" ht="12.75">
      <c r="A178" s="534"/>
      <c r="B178" s="534"/>
      <c r="C178" s="534"/>
      <c r="D178" s="534"/>
      <c r="E178" s="534"/>
      <c r="F178" s="534"/>
      <c r="G178" s="534"/>
      <c r="H178" s="534"/>
      <c r="I178" s="534"/>
      <c r="J178" s="534"/>
      <c r="K178" s="534"/>
      <c r="L178" s="534"/>
      <c r="M178" s="534"/>
    </row>
    <row r="179" spans="1:13" ht="12.75">
      <c r="A179" s="534"/>
      <c r="B179" s="534"/>
      <c r="C179" s="534"/>
      <c r="D179" s="534"/>
      <c r="E179" s="534"/>
      <c r="F179" s="534"/>
      <c r="G179" s="534"/>
      <c r="H179" s="534"/>
      <c r="I179" s="534"/>
      <c r="J179" s="534"/>
      <c r="K179" s="534"/>
      <c r="L179" s="534"/>
      <c r="M179" s="534"/>
    </row>
    <row r="180" spans="1:13" ht="12.75">
      <c r="A180" s="534"/>
      <c r="B180" s="534"/>
      <c r="C180" s="534"/>
      <c r="D180" s="534"/>
      <c r="E180" s="534"/>
      <c r="F180" s="534"/>
      <c r="G180" s="534"/>
      <c r="H180" s="534"/>
      <c r="I180" s="534"/>
      <c r="J180" s="534"/>
      <c r="K180" s="534"/>
      <c r="L180" s="534"/>
      <c r="M180" s="534"/>
    </row>
    <row r="181" spans="1:13" ht="12.75">
      <c r="A181" s="534"/>
      <c r="B181" s="534"/>
      <c r="C181" s="534"/>
      <c r="D181" s="534"/>
      <c r="E181" s="534"/>
      <c r="F181" s="534"/>
      <c r="G181" s="534"/>
      <c r="H181" s="534"/>
      <c r="I181" s="534"/>
      <c r="J181" s="534"/>
      <c r="K181" s="534"/>
      <c r="L181" s="534"/>
      <c r="M181" s="534"/>
    </row>
    <row r="182" spans="1:13" ht="12.75">
      <c r="A182" s="534"/>
      <c r="B182" s="534"/>
      <c r="C182" s="534"/>
      <c r="D182" s="534"/>
      <c r="E182" s="534"/>
      <c r="F182" s="534"/>
      <c r="G182" s="534"/>
      <c r="H182" s="534"/>
      <c r="I182" s="534"/>
      <c r="J182" s="534"/>
      <c r="K182" s="534"/>
      <c r="L182" s="534"/>
      <c r="M182" s="534"/>
    </row>
    <row r="183" spans="1:13" ht="12.75">
      <c r="A183" s="534"/>
      <c r="B183" s="534"/>
      <c r="C183" s="534"/>
      <c r="D183" s="534"/>
      <c r="E183" s="534"/>
      <c r="F183" s="534"/>
      <c r="G183" s="534"/>
      <c r="H183" s="534"/>
      <c r="I183" s="534"/>
      <c r="J183" s="534"/>
      <c r="K183" s="534"/>
      <c r="L183" s="534"/>
      <c r="M183" s="534"/>
    </row>
    <row r="184" spans="1:13" ht="12.75">
      <c r="A184" s="534"/>
      <c r="B184" s="534"/>
      <c r="C184" s="534"/>
      <c r="D184" s="534"/>
      <c r="E184" s="534"/>
      <c r="F184" s="534"/>
      <c r="G184" s="534"/>
      <c r="H184" s="534"/>
      <c r="I184" s="534"/>
      <c r="J184" s="534"/>
      <c r="K184" s="534"/>
      <c r="L184" s="534"/>
      <c r="M184" s="534"/>
    </row>
    <row r="185" spans="1:13" ht="12.75">
      <c r="A185" s="534"/>
      <c r="B185" s="534"/>
      <c r="C185" s="534"/>
      <c r="D185" s="534"/>
      <c r="E185" s="534"/>
      <c r="F185" s="534"/>
      <c r="G185" s="534"/>
      <c r="H185" s="534"/>
      <c r="I185" s="534"/>
      <c r="J185" s="534"/>
      <c r="K185" s="534"/>
      <c r="L185" s="534"/>
      <c r="M185" s="534"/>
    </row>
    <row r="186" spans="1:13" ht="12.75">
      <c r="A186" s="534"/>
      <c r="B186" s="534"/>
      <c r="C186" s="534"/>
      <c r="D186" s="534"/>
      <c r="E186" s="534"/>
      <c r="F186" s="534"/>
      <c r="G186" s="534"/>
      <c r="H186" s="534"/>
      <c r="I186" s="534"/>
      <c r="J186" s="534"/>
      <c r="K186" s="534"/>
      <c r="L186" s="534"/>
      <c r="M186" s="534"/>
    </row>
    <row r="187" spans="1:13" ht="12.75">
      <c r="A187" s="534"/>
      <c r="B187" s="534"/>
      <c r="C187" s="534"/>
      <c r="D187" s="534"/>
      <c r="E187" s="534"/>
      <c r="F187" s="534"/>
      <c r="G187" s="534"/>
      <c r="H187" s="534"/>
      <c r="I187" s="534"/>
      <c r="J187" s="534"/>
      <c r="K187" s="534"/>
      <c r="L187" s="534"/>
      <c r="M187" s="534"/>
    </row>
    <row r="188" spans="1:13" ht="12.75">
      <c r="A188" s="534"/>
      <c r="B188" s="534"/>
      <c r="C188" s="534"/>
      <c r="D188" s="534"/>
      <c r="E188" s="534"/>
      <c r="F188" s="534"/>
      <c r="G188" s="534"/>
      <c r="H188" s="534"/>
      <c r="I188" s="534"/>
      <c r="J188" s="534"/>
      <c r="K188" s="534"/>
      <c r="L188" s="534"/>
      <c r="M188" s="534"/>
    </row>
    <row r="189" spans="1:13" ht="12.75">
      <c r="A189" s="534"/>
      <c r="B189" s="534"/>
      <c r="C189" s="534"/>
      <c r="D189" s="534"/>
      <c r="E189" s="534"/>
      <c r="F189" s="534"/>
      <c r="G189" s="534"/>
      <c r="H189" s="534"/>
      <c r="I189" s="534"/>
      <c r="J189" s="534"/>
      <c r="K189" s="534"/>
      <c r="L189" s="534"/>
      <c r="M189" s="534"/>
    </row>
    <row r="190" spans="1:13" ht="12.75">
      <c r="A190" s="534"/>
      <c r="B190" s="534"/>
      <c r="C190" s="534"/>
      <c r="D190" s="534"/>
      <c r="E190" s="534"/>
      <c r="F190" s="534"/>
      <c r="G190" s="534"/>
      <c r="H190" s="534"/>
      <c r="I190" s="534"/>
      <c r="J190" s="534"/>
      <c r="K190" s="534"/>
      <c r="L190" s="534"/>
      <c r="M190" s="534"/>
    </row>
    <row r="191" spans="1:13" ht="12.75">
      <c r="A191" s="534"/>
      <c r="B191" s="534"/>
      <c r="C191" s="534"/>
      <c r="D191" s="534"/>
      <c r="E191" s="534"/>
      <c r="F191" s="534"/>
      <c r="G191" s="534"/>
      <c r="H191" s="534"/>
      <c r="I191" s="534"/>
      <c r="J191" s="534"/>
      <c r="K191" s="534"/>
      <c r="L191" s="534"/>
      <c r="M191" s="534"/>
    </row>
    <row r="192" spans="1:13" ht="12.75">
      <c r="A192" s="534"/>
      <c r="B192" s="534"/>
      <c r="C192" s="534"/>
      <c r="D192" s="534"/>
      <c r="E192" s="534"/>
      <c r="F192" s="534"/>
      <c r="G192" s="534"/>
      <c r="H192" s="534"/>
      <c r="I192" s="534"/>
      <c r="J192" s="534"/>
      <c r="K192" s="534"/>
      <c r="L192" s="534"/>
      <c r="M192" s="534"/>
    </row>
    <row r="193" spans="1:13" ht="12.75">
      <c r="A193" s="534"/>
      <c r="B193" s="534"/>
      <c r="C193" s="534"/>
      <c r="D193" s="534"/>
      <c r="E193" s="534"/>
      <c r="F193" s="534"/>
      <c r="G193" s="534"/>
      <c r="H193" s="534"/>
      <c r="I193" s="534"/>
      <c r="J193" s="534"/>
      <c r="K193" s="534"/>
      <c r="L193" s="534"/>
      <c r="M193" s="534"/>
    </row>
    <row r="194" spans="1:13" ht="12.75">
      <c r="A194" s="534"/>
      <c r="B194" s="534"/>
      <c r="C194" s="534"/>
      <c r="D194" s="534"/>
      <c r="E194" s="534"/>
      <c r="F194" s="534"/>
      <c r="G194" s="534"/>
      <c r="H194" s="534"/>
      <c r="I194" s="534"/>
      <c r="J194" s="534"/>
      <c r="K194" s="534"/>
      <c r="L194" s="534"/>
      <c r="M194" s="534"/>
    </row>
    <row r="195" spans="1:13" ht="12.75">
      <c r="A195" s="534"/>
      <c r="B195" s="534"/>
      <c r="C195" s="534"/>
      <c r="D195" s="534"/>
      <c r="E195" s="534"/>
      <c r="F195" s="534"/>
      <c r="G195" s="534"/>
      <c r="H195" s="534"/>
      <c r="I195" s="534"/>
      <c r="J195" s="534"/>
      <c r="K195" s="534"/>
      <c r="L195" s="534"/>
      <c r="M195" s="534"/>
    </row>
    <row r="196" spans="1:13" ht="12.75">
      <c r="A196" s="534"/>
      <c r="B196" s="534"/>
      <c r="C196" s="534"/>
      <c r="D196" s="534"/>
      <c r="E196" s="534"/>
      <c r="F196" s="534"/>
      <c r="G196" s="534"/>
      <c r="H196" s="534"/>
      <c r="I196" s="534"/>
      <c r="J196" s="534"/>
      <c r="K196" s="534"/>
      <c r="L196" s="534"/>
      <c r="M196" s="534"/>
    </row>
    <row r="197" spans="1:13" ht="12.75">
      <c r="A197" s="534"/>
      <c r="B197" s="534"/>
      <c r="C197" s="534"/>
      <c r="D197" s="534"/>
      <c r="E197" s="534"/>
      <c r="F197" s="534"/>
      <c r="G197" s="534"/>
      <c r="H197" s="534"/>
      <c r="I197" s="534"/>
      <c r="J197" s="534"/>
      <c r="K197" s="534"/>
      <c r="L197" s="534"/>
      <c r="M197" s="534"/>
    </row>
    <row r="198" spans="1:13" ht="12.75">
      <c r="A198" s="534"/>
      <c r="B198" s="534"/>
      <c r="C198" s="534"/>
      <c r="D198" s="534"/>
      <c r="E198" s="534"/>
      <c r="F198" s="534"/>
      <c r="G198" s="534"/>
      <c r="H198" s="534"/>
      <c r="I198" s="534"/>
      <c r="J198" s="534"/>
      <c r="K198" s="534"/>
      <c r="L198" s="534"/>
      <c r="M198" s="534"/>
    </row>
    <row r="199" spans="1:13" ht="12.75">
      <c r="A199" s="534"/>
      <c r="B199" s="534"/>
      <c r="C199" s="534"/>
      <c r="D199" s="534"/>
      <c r="E199" s="534"/>
      <c r="F199" s="534"/>
      <c r="G199" s="534"/>
      <c r="H199" s="534"/>
      <c r="I199" s="534"/>
      <c r="J199" s="534"/>
      <c r="K199" s="534"/>
      <c r="L199" s="534"/>
      <c r="M199" s="534"/>
    </row>
    <row r="200" spans="1:13" ht="12.75">
      <c r="A200" s="534"/>
      <c r="B200" s="534"/>
      <c r="C200" s="534"/>
      <c r="D200" s="534"/>
      <c r="E200" s="534"/>
      <c r="F200" s="534"/>
      <c r="G200" s="534"/>
      <c r="H200" s="534"/>
      <c r="I200" s="534"/>
      <c r="J200" s="534"/>
      <c r="K200" s="534"/>
      <c r="L200" s="534"/>
      <c r="M200" s="534"/>
    </row>
    <row r="201" spans="1:13" ht="12.75">
      <c r="A201" s="534"/>
      <c r="B201" s="534"/>
      <c r="C201" s="534"/>
      <c r="D201" s="534"/>
      <c r="E201" s="534"/>
      <c r="F201" s="534"/>
      <c r="G201" s="534"/>
      <c r="H201" s="534"/>
      <c r="I201" s="534"/>
      <c r="J201" s="534"/>
      <c r="K201" s="534"/>
      <c r="L201" s="534"/>
      <c r="M201" s="534"/>
    </row>
    <row r="202" spans="1:13" ht="12.75">
      <c r="A202" s="534"/>
      <c r="B202" s="534"/>
      <c r="C202" s="534"/>
      <c r="D202" s="534"/>
      <c r="E202" s="534"/>
      <c r="F202" s="534"/>
      <c r="G202" s="534"/>
      <c r="H202" s="534"/>
      <c r="I202" s="534"/>
      <c r="J202" s="534"/>
      <c r="K202" s="534"/>
      <c r="L202" s="534"/>
      <c r="M202" s="534"/>
    </row>
    <row r="203" spans="1:13" ht="12.75">
      <c r="A203" s="534"/>
      <c r="B203" s="534"/>
      <c r="C203" s="534"/>
      <c r="D203" s="534"/>
      <c r="E203" s="534"/>
      <c r="F203" s="534"/>
      <c r="G203" s="534"/>
      <c r="H203" s="534"/>
      <c r="I203" s="534"/>
      <c r="J203" s="534"/>
      <c r="K203" s="534"/>
      <c r="L203" s="534"/>
      <c r="M203" s="534"/>
    </row>
    <row r="204" spans="1:13" ht="12.75">
      <c r="A204" s="534"/>
      <c r="B204" s="534"/>
      <c r="C204" s="534"/>
      <c r="D204" s="534"/>
      <c r="E204" s="534"/>
      <c r="F204" s="534"/>
      <c r="G204" s="534"/>
      <c r="H204" s="534"/>
      <c r="I204" s="534"/>
      <c r="J204" s="534"/>
      <c r="K204" s="534"/>
      <c r="L204" s="534"/>
      <c r="M204" s="534"/>
    </row>
    <row r="205" spans="1:13" ht="12.75">
      <c r="A205" s="534"/>
      <c r="B205" s="534"/>
      <c r="C205" s="534"/>
      <c r="D205" s="534"/>
      <c r="E205" s="534"/>
      <c r="F205" s="534"/>
      <c r="G205" s="534"/>
      <c r="H205" s="534"/>
      <c r="I205" s="534"/>
      <c r="J205" s="534"/>
      <c r="K205" s="534"/>
      <c r="L205" s="534"/>
      <c r="M205" s="534"/>
    </row>
    <row r="206" spans="1:13" ht="12.75">
      <c r="A206" s="534"/>
      <c r="B206" s="534"/>
      <c r="C206" s="534"/>
      <c r="D206" s="534"/>
      <c r="E206" s="534"/>
      <c r="F206" s="534"/>
      <c r="G206" s="534"/>
      <c r="H206" s="534"/>
      <c r="I206" s="534"/>
      <c r="J206" s="534"/>
      <c r="K206" s="534"/>
      <c r="L206" s="534"/>
      <c r="M206" s="534"/>
    </row>
    <row r="207" spans="1:13" ht="12.75">
      <c r="A207" s="534"/>
      <c r="B207" s="534"/>
      <c r="C207" s="534"/>
      <c r="D207" s="534"/>
      <c r="E207" s="534"/>
      <c r="F207" s="534"/>
      <c r="G207" s="534"/>
      <c r="H207" s="534"/>
      <c r="I207" s="534"/>
      <c r="J207" s="534"/>
      <c r="K207" s="534"/>
      <c r="L207" s="534"/>
      <c r="M207" s="534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200"/>
  <sheetViews>
    <sheetView workbookViewId="0" topLeftCell="A1">
      <selection activeCell="T30" sqref="T30"/>
    </sheetView>
  </sheetViews>
  <sheetFormatPr defaultColWidth="9.00390625" defaultRowHeight="12.75"/>
  <cols>
    <col min="1" max="1" width="5.375" style="0" customWidth="1"/>
    <col min="2" max="2" width="5.75390625" style="0" customWidth="1"/>
    <col min="3" max="3" width="11.125" style="0" customWidth="1"/>
    <col min="5" max="5" width="16.00390625" style="0" customWidth="1"/>
    <col min="6" max="6" width="14.875" style="0" customWidth="1"/>
    <col min="7" max="19" width="4.25390625" style="0" customWidth="1"/>
    <col min="20" max="20" width="6.375" style="0" customWidth="1"/>
  </cols>
  <sheetData>
    <row r="1" spans="1:17" ht="15.75">
      <c r="A1" s="786" t="s">
        <v>1652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143"/>
      <c r="P1" s="143"/>
      <c r="Q1" s="143"/>
    </row>
    <row r="2" spans="1:17" ht="15.75">
      <c r="A2" s="786" t="s">
        <v>1653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143"/>
      <c r="P2" s="143"/>
      <c r="Q2" s="143"/>
    </row>
    <row r="4" spans="1:11" ht="15">
      <c r="A4" s="183" t="s">
        <v>1015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">
      <c r="A5" s="97"/>
      <c r="B5" s="97" t="s">
        <v>1654</v>
      </c>
      <c r="C5" s="97"/>
      <c r="D5" s="97"/>
      <c r="E5" s="97"/>
      <c r="F5" s="97"/>
      <c r="G5" s="97"/>
      <c r="H5" s="97"/>
      <c r="I5" s="97"/>
      <c r="J5" s="97"/>
      <c r="K5" s="97"/>
    </row>
    <row r="6" spans="1:11" ht="15">
      <c r="A6" s="97"/>
      <c r="B6" s="97" t="s">
        <v>1655</v>
      </c>
      <c r="C6" s="97"/>
      <c r="D6" s="97"/>
      <c r="E6" s="97"/>
      <c r="F6" s="97"/>
      <c r="G6" s="97"/>
      <c r="H6" s="97"/>
      <c r="I6" s="97"/>
      <c r="J6" s="97"/>
      <c r="K6" s="97"/>
    </row>
    <row r="7" spans="1:11" ht="15">
      <c r="A7" s="97"/>
      <c r="B7" s="97" t="s">
        <v>1656</v>
      </c>
      <c r="C7" s="97"/>
      <c r="D7" s="97"/>
      <c r="E7" s="97"/>
      <c r="F7" s="97"/>
      <c r="G7" s="97"/>
      <c r="H7" s="97"/>
      <c r="I7" s="97"/>
      <c r="J7" s="97"/>
      <c r="K7" s="97"/>
    </row>
    <row r="8" spans="1:11" ht="15">
      <c r="A8" s="97"/>
      <c r="B8" s="97" t="s">
        <v>1657</v>
      </c>
      <c r="C8" s="97"/>
      <c r="D8" s="97"/>
      <c r="E8" s="97"/>
      <c r="F8" s="97"/>
      <c r="G8" s="97"/>
      <c r="H8" s="97"/>
      <c r="I8" s="97"/>
      <c r="J8" s="97"/>
      <c r="K8" s="97"/>
    </row>
    <row r="9" spans="1:11" ht="15">
      <c r="A9" s="97"/>
      <c r="B9" s="97" t="s">
        <v>1658</v>
      </c>
      <c r="C9" s="97"/>
      <c r="D9" s="97"/>
      <c r="E9" s="97"/>
      <c r="F9" s="97"/>
      <c r="G9" s="97"/>
      <c r="H9" s="97"/>
      <c r="I9" s="97"/>
      <c r="J9" s="97"/>
      <c r="K9" s="97"/>
    </row>
    <row r="10" spans="1:11" ht="15">
      <c r="A10" s="97"/>
      <c r="B10" s="97" t="s">
        <v>1659</v>
      </c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5">
      <c r="A11" s="97"/>
      <c r="B11" s="97" t="s">
        <v>1660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5">
      <c r="A12" s="97"/>
      <c r="B12" s="97" t="s">
        <v>1661</v>
      </c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5">
      <c r="A13" s="97"/>
      <c r="B13" s="97" t="s">
        <v>1662</v>
      </c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5">
      <c r="A14" s="97"/>
      <c r="B14" s="97" t="s">
        <v>1663</v>
      </c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5">
      <c r="A16" s="183" t="s">
        <v>1050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5">
      <c r="A17" s="183"/>
      <c r="B17" s="97" t="s">
        <v>1473</v>
      </c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15">
      <c r="A18" s="183"/>
      <c r="B18" s="97" t="s">
        <v>1664</v>
      </c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15">
      <c r="A19" s="183"/>
      <c r="B19" s="97" t="s">
        <v>1665</v>
      </c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5">
      <c r="A20" s="183"/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1:11" ht="15">
      <c r="A21" s="183"/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15">
      <c r="A22" s="183"/>
      <c r="B22" s="97" t="s">
        <v>1666</v>
      </c>
      <c r="C22" s="97"/>
      <c r="D22" s="97"/>
      <c r="E22" s="97"/>
      <c r="F22" s="97"/>
      <c r="G22" s="97"/>
      <c r="H22" s="97"/>
      <c r="I22" s="97"/>
      <c r="J22" s="97"/>
      <c r="K22" s="97"/>
    </row>
    <row r="23" spans="1:11" ht="15">
      <c r="A23" s="183"/>
      <c r="B23" s="97"/>
      <c r="C23" s="97" t="s">
        <v>1667</v>
      </c>
      <c r="D23" s="97"/>
      <c r="E23" s="97"/>
      <c r="F23" s="97"/>
      <c r="G23" s="97"/>
      <c r="H23" s="97"/>
      <c r="I23" s="97"/>
      <c r="J23" s="97"/>
      <c r="K23" s="97"/>
    </row>
    <row r="24" spans="1:11" ht="15">
      <c r="A24" s="183"/>
      <c r="B24" s="97"/>
      <c r="C24" s="97" t="s">
        <v>1668</v>
      </c>
      <c r="D24" s="97"/>
      <c r="E24" s="97"/>
      <c r="F24" s="97"/>
      <c r="G24" s="97"/>
      <c r="H24" s="97"/>
      <c r="I24" s="97"/>
      <c r="J24" s="97"/>
      <c r="K24" s="97"/>
    </row>
    <row r="25" spans="1:11" ht="15">
      <c r="A25" s="183"/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1:11" ht="15">
      <c r="A26" s="97" t="s">
        <v>258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5">
      <c r="A27" s="97" t="s">
        <v>259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ht="15">
      <c r="A28" s="97"/>
    </row>
    <row r="42" ht="12.75">
      <c r="D42" s="335" t="s">
        <v>1669</v>
      </c>
    </row>
    <row r="43" ht="12.75">
      <c r="F43" s="335" t="s">
        <v>1670</v>
      </c>
    </row>
    <row r="44" ht="13.5" thickBot="1"/>
    <row r="45" spans="1:22" ht="26.25" thickBot="1">
      <c r="A45" s="336" t="s">
        <v>1479</v>
      </c>
      <c r="B45" s="337" t="s">
        <v>1480</v>
      </c>
      <c r="C45" s="336" t="s">
        <v>586</v>
      </c>
      <c r="D45" s="338" t="s">
        <v>587</v>
      </c>
      <c r="E45" s="338" t="s">
        <v>1062</v>
      </c>
      <c r="F45" s="338" t="s">
        <v>1671</v>
      </c>
      <c r="G45" s="339" t="s">
        <v>1481</v>
      </c>
      <c r="H45" s="339" t="s">
        <v>1482</v>
      </c>
      <c r="I45" s="339" t="s">
        <v>1483</v>
      </c>
      <c r="J45" s="339" t="s">
        <v>1484</v>
      </c>
      <c r="K45" s="339" t="s">
        <v>1485</v>
      </c>
      <c r="L45" s="339" t="s">
        <v>1486</v>
      </c>
      <c r="M45" s="339" t="s">
        <v>1487</v>
      </c>
      <c r="N45" s="339" t="s">
        <v>1488</v>
      </c>
      <c r="O45" s="339" t="s">
        <v>1489</v>
      </c>
      <c r="P45" s="339" t="s">
        <v>1672</v>
      </c>
      <c r="Q45" s="339" t="s">
        <v>1673</v>
      </c>
      <c r="R45" s="339" t="s">
        <v>1674</v>
      </c>
      <c r="S45" s="339" t="s">
        <v>1675</v>
      </c>
      <c r="T45" s="339" t="s">
        <v>1492</v>
      </c>
      <c r="U45" s="339" t="s">
        <v>1493</v>
      </c>
      <c r="V45" s="340" t="s">
        <v>1495</v>
      </c>
    </row>
    <row r="46" spans="1:22" ht="12.75">
      <c r="A46" s="341"/>
      <c r="B46" s="342"/>
      <c r="C46" s="342"/>
      <c r="D46" s="342"/>
      <c r="E46" s="342"/>
      <c r="F46" s="342" t="s">
        <v>1496</v>
      </c>
      <c r="G46" s="343">
        <v>6</v>
      </c>
      <c r="H46" s="343">
        <v>5</v>
      </c>
      <c r="I46" s="343">
        <v>4</v>
      </c>
      <c r="J46" s="343">
        <v>5</v>
      </c>
      <c r="K46" s="343">
        <v>4</v>
      </c>
      <c r="L46" s="343">
        <v>8</v>
      </c>
      <c r="M46" s="343">
        <v>18</v>
      </c>
      <c r="N46" s="343">
        <v>6</v>
      </c>
      <c r="O46" s="343">
        <v>9</v>
      </c>
      <c r="P46" s="343">
        <v>6</v>
      </c>
      <c r="Q46" s="343">
        <v>8</v>
      </c>
      <c r="R46" s="343">
        <v>6</v>
      </c>
      <c r="S46" s="343">
        <v>15</v>
      </c>
      <c r="T46" s="343">
        <f aca="true" t="shared" si="0" ref="T46:T62">G46+H46+I46+J46+K46+L46+M46+N46+O46+P46+Q46+R46+S46</f>
        <v>100</v>
      </c>
      <c r="U46" s="343"/>
      <c r="V46" s="344"/>
    </row>
    <row r="47" spans="1:22" ht="19.5" customHeight="1">
      <c r="A47" s="345">
        <v>1</v>
      </c>
      <c r="B47" s="346">
        <v>1113</v>
      </c>
      <c r="C47" s="347" t="s">
        <v>1283</v>
      </c>
      <c r="D47" s="347" t="s">
        <v>719</v>
      </c>
      <c r="E47" s="347" t="s">
        <v>611</v>
      </c>
      <c r="F47" s="348" t="s">
        <v>1450</v>
      </c>
      <c r="G47" s="349">
        <v>4</v>
      </c>
      <c r="H47" s="349">
        <v>5</v>
      </c>
      <c r="I47" s="349">
        <v>0</v>
      </c>
      <c r="J47" s="349">
        <v>2</v>
      </c>
      <c r="K47" s="349">
        <v>4</v>
      </c>
      <c r="L47" s="349">
        <v>4</v>
      </c>
      <c r="M47" s="349">
        <v>0</v>
      </c>
      <c r="N47" s="349">
        <v>3</v>
      </c>
      <c r="O47" s="349">
        <v>4</v>
      </c>
      <c r="P47" s="349">
        <v>4</v>
      </c>
      <c r="Q47" s="349">
        <v>4</v>
      </c>
      <c r="R47" s="349">
        <v>0</v>
      </c>
      <c r="S47" s="349">
        <v>8</v>
      </c>
      <c r="T47" s="349">
        <f t="shared" si="0"/>
        <v>42</v>
      </c>
      <c r="U47" s="350" t="s">
        <v>988</v>
      </c>
      <c r="V47" s="351"/>
    </row>
    <row r="48" spans="1:22" ht="19.5" customHeight="1">
      <c r="A48" s="345">
        <v>2</v>
      </c>
      <c r="B48" s="346">
        <v>1114</v>
      </c>
      <c r="C48" s="347" t="s">
        <v>1676</v>
      </c>
      <c r="D48" s="347" t="s">
        <v>1677</v>
      </c>
      <c r="E48" s="347" t="s">
        <v>611</v>
      </c>
      <c r="F48" s="348" t="s">
        <v>1450</v>
      </c>
      <c r="G48" s="349">
        <v>3</v>
      </c>
      <c r="H48" s="349">
        <v>3</v>
      </c>
      <c r="I48" s="349">
        <v>1</v>
      </c>
      <c r="J48" s="349">
        <v>5</v>
      </c>
      <c r="K48" s="349">
        <v>1</v>
      </c>
      <c r="L48" s="349">
        <v>2</v>
      </c>
      <c r="M48" s="349">
        <v>3</v>
      </c>
      <c r="N48" s="349">
        <v>2</v>
      </c>
      <c r="O48" s="349">
        <v>3</v>
      </c>
      <c r="P48" s="349">
        <v>3</v>
      </c>
      <c r="Q48" s="349">
        <v>2</v>
      </c>
      <c r="R48" s="349">
        <v>0</v>
      </c>
      <c r="S48" s="349">
        <v>12</v>
      </c>
      <c r="T48" s="349">
        <f t="shared" si="0"/>
        <v>40</v>
      </c>
      <c r="U48" s="347" t="s">
        <v>1499</v>
      </c>
      <c r="V48" s="351"/>
    </row>
    <row r="49" spans="1:22" ht="19.5" customHeight="1">
      <c r="A49" s="345">
        <v>3</v>
      </c>
      <c r="B49" s="346">
        <v>1109</v>
      </c>
      <c r="C49" s="347" t="s">
        <v>617</v>
      </c>
      <c r="D49" s="347" t="s">
        <v>814</v>
      </c>
      <c r="E49" s="347" t="s">
        <v>596</v>
      </c>
      <c r="F49" s="348" t="s">
        <v>1501</v>
      </c>
      <c r="G49" s="349">
        <v>3</v>
      </c>
      <c r="H49" s="349">
        <v>2</v>
      </c>
      <c r="I49" s="349">
        <v>0</v>
      </c>
      <c r="J49" s="349">
        <v>3</v>
      </c>
      <c r="K49" s="349">
        <v>2</v>
      </c>
      <c r="L49" s="349">
        <v>2</v>
      </c>
      <c r="M49" s="349">
        <v>3</v>
      </c>
      <c r="N49" s="349">
        <v>4</v>
      </c>
      <c r="O49" s="349">
        <v>3</v>
      </c>
      <c r="P49" s="349">
        <v>1</v>
      </c>
      <c r="Q49" s="349">
        <v>2</v>
      </c>
      <c r="R49" s="349">
        <v>4</v>
      </c>
      <c r="S49" s="349">
        <v>6</v>
      </c>
      <c r="T49" s="349">
        <f t="shared" si="0"/>
        <v>35</v>
      </c>
      <c r="U49" s="347" t="s">
        <v>1499</v>
      </c>
      <c r="V49" s="351" t="s">
        <v>1499</v>
      </c>
    </row>
    <row r="50" spans="1:22" ht="19.5" customHeight="1">
      <c r="A50" s="345">
        <v>4</v>
      </c>
      <c r="B50" s="346">
        <v>1117</v>
      </c>
      <c r="C50" s="347" t="s">
        <v>1678</v>
      </c>
      <c r="D50" s="347" t="s">
        <v>896</v>
      </c>
      <c r="E50" s="347" t="s">
        <v>716</v>
      </c>
      <c r="F50" s="348" t="s">
        <v>1521</v>
      </c>
      <c r="G50" s="349">
        <v>4</v>
      </c>
      <c r="H50" s="349">
        <v>2</v>
      </c>
      <c r="I50" s="349">
        <v>0</v>
      </c>
      <c r="J50" s="349">
        <v>1</v>
      </c>
      <c r="K50" s="349">
        <v>3</v>
      </c>
      <c r="L50" s="349">
        <v>0</v>
      </c>
      <c r="M50" s="349">
        <v>0</v>
      </c>
      <c r="N50" s="349">
        <v>1</v>
      </c>
      <c r="O50" s="349">
        <v>8</v>
      </c>
      <c r="P50" s="349">
        <v>6</v>
      </c>
      <c r="Q50" s="349">
        <v>2</v>
      </c>
      <c r="R50" s="349">
        <v>2</v>
      </c>
      <c r="S50" s="349">
        <v>5</v>
      </c>
      <c r="T50" s="349">
        <f t="shared" si="0"/>
        <v>34</v>
      </c>
      <c r="U50" s="347" t="s">
        <v>1499</v>
      </c>
      <c r="V50" s="351"/>
    </row>
    <row r="51" spans="1:22" ht="19.5" customHeight="1">
      <c r="A51" s="352">
        <v>5</v>
      </c>
      <c r="B51" s="353">
        <v>1110</v>
      </c>
      <c r="C51" s="354" t="s">
        <v>1497</v>
      </c>
      <c r="D51" s="354" t="s">
        <v>852</v>
      </c>
      <c r="E51" s="354" t="s">
        <v>701</v>
      </c>
      <c r="F51" s="355" t="s">
        <v>1498</v>
      </c>
      <c r="G51" s="356">
        <v>3</v>
      </c>
      <c r="H51" s="356">
        <v>2</v>
      </c>
      <c r="I51" s="356">
        <v>2</v>
      </c>
      <c r="J51" s="356">
        <v>0</v>
      </c>
      <c r="K51" s="356">
        <v>4</v>
      </c>
      <c r="L51" s="356">
        <v>0</v>
      </c>
      <c r="M51" s="356">
        <v>0</v>
      </c>
      <c r="N51" s="356">
        <v>2</v>
      </c>
      <c r="O51" s="356">
        <v>2</v>
      </c>
      <c r="P51" s="356">
        <v>0</v>
      </c>
      <c r="Q51" s="356">
        <v>2</v>
      </c>
      <c r="R51" s="356">
        <v>3</v>
      </c>
      <c r="S51" s="356">
        <v>10</v>
      </c>
      <c r="T51" s="356">
        <f t="shared" si="0"/>
        <v>30</v>
      </c>
      <c r="U51" s="357"/>
      <c r="V51" s="358" t="s">
        <v>1499</v>
      </c>
    </row>
    <row r="52" spans="1:22" ht="19.5" customHeight="1">
      <c r="A52" s="352">
        <v>6</v>
      </c>
      <c r="B52" s="353">
        <v>1105</v>
      </c>
      <c r="C52" s="354" t="s">
        <v>1679</v>
      </c>
      <c r="D52" s="354" t="s">
        <v>606</v>
      </c>
      <c r="E52" s="354" t="s">
        <v>619</v>
      </c>
      <c r="F52" s="355" t="s">
        <v>1680</v>
      </c>
      <c r="G52" s="356">
        <v>2</v>
      </c>
      <c r="H52" s="356">
        <v>3</v>
      </c>
      <c r="I52" s="356">
        <v>1</v>
      </c>
      <c r="J52" s="356">
        <v>0</v>
      </c>
      <c r="K52" s="356">
        <v>2</v>
      </c>
      <c r="L52" s="356">
        <v>0</v>
      </c>
      <c r="M52" s="356">
        <v>0</v>
      </c>
      <c r="N52" s="356">
        <v>0</v>
      </c>
      <c r="O52" s="356">
        <v>6</v>
      </c>
      <c r="P52" s="356">
        <v>2</v>
      </c>
      <c r="Q52" s="356">
        <v>2</v>
      </c>
      <c r="R52" s="356">
        <v>2</v>
      </c>
      <c r="S52" s="356">
        <v>10</v>
      </c>
      <c r="T52" s="356">
        <f t="shared" si="0"/>
        <v>30</v>
      </c>
      <c r="U52" s="357"/>
      <c r="V52" s="358"/>
    </row>
    <row r="53" spans="1:22" ht="19.5" customHeight="1">
      <c r="A53" s="352">
        <v>7</v>
      </c>
      <c r="B53" s="359">
        <v>1115</v>
      </c>
      <c r="C53" s="354" t="s">
        <v>1681</v>
      </c>
      <c r="D53" s="354" t="s">
        <v>874</v>
      </c>
      <c r="E53" s="354" t="s">
        <v>603</v>
      </c>
      <c r="F53" s="355" t="s">
        <v>1518</v>
      </c>
      <c r="G53" s="356">
        <v>3</v>
      </c>
      <c r="H53" s="356">
        <v>3</v>
      </c>
      <c r="I53" s="356">
        <v>1</v>
      </c>
      <c r="J53" s="356">
        <v>1</v>
      </c>
      <c r="K53" s="356">
        <v>1</v>
      </c>
      <c r="L53" s="356">
        <v>0</v>
      </c>
      <c r="M53" s="356">
        <v>0</v>
      </c>
      <c r="N53" s="356">
        <v>1</v>
      </c>
      <c r="O53" s="356">
        <v>1</v>
      </c>
      <c r="P53" s="356">
        <v>0</v>
      </c>
      <c r="Q53" s="356">
        <v>3</v>
      </c>
      <c r="R53" s="356">
        <v>4</v>
      </c>
      <c r="S53" s="356">
        <v>6</v>
      </c>
      <c r="T53" s="356">
        <f t="shared" si="0"/>
        <v>24</v>
      </c>
      <c r="U53" s="2"/>
      <c r="V53" s="358"/>
    </row>
    <row r="54" spans="1:22" ht="19.5" customHeight="1">
      <c r="A54" s="352">
        <v>8</v>
      </c>
      <c r="B54" s="359">
        <v>1102</v>
      </c>
      <c r="C54" s="354" t="s">
        <v>1504</v>
      </c>
      <c r="D54" s="354" t="s">
        <v>849</v>
      </c>
      <c r="E54" s="354" t="s">
        <v>615</v>
      </c>
      <c r="F54" s="355" t="s">
        <v>1505</v>
      </c>
      <c r="G54" s="356">
        <v>1</v>
      </c>
      <c r="H54" s="356">
        <v>4</v>
      </c>
      <c r="I54" s="356">
        <v>0</v>
      </c>
      <c r="J54" s="356">
        <v>1</v>
      </c>
      <c r="K54" s="356">
        <v>2</v>
      </c>
      <c r="L54" s="356">
        <v>2</v>
      </c>
      <c r="M54" s="356">
        <v>0</v>
      </c>
      <c r="N54" s="356">
        <v>2</v>
      </c>
      <c r="O54" s="356">
        <v>1</v>
      </c>
      <c r="P54" s="356">
        <v>0</v>
      </c>
      <c r="Q54" s="356">
        <v>2</v>
      </c>
      <c r="R54" s="356">
        <v>4</v>
      </c>
      <c r="S54" s="356">
        <v>4</v>
      </c>
      <c r="T54" s="356">
        <f t="shared" si="0"/>
        <v>23</v>
      </c>
      <c r="U54" s="2"/>
      <c r="V54" s="358"/>
    </row>
    <row r="55" spans="1:22" ht="19.5" customHeight="1">
      <c r="A55" s="352">
        <v>9</v>
      </c>
      <c r="B55" s="359">
        <v>1116</v>
      </c>
      <c r="C55" s="354" t="s">
        <v>1299</v>
      </c>
      <c r="D55" s="354" t="s">
        <v>1150</v>
      </c>
      <c r="E55" s="354" t="s">
        <v>807</v>
      </c>
      <c r="F55" s="355" t="s">
        <v>1509</v>
      </c>
      <c r="G55" s="356">
        <v>4</v>
      </c>
      <c r="H55" s="356">
        <v>2</v>
      </c>
      <c r="I55" s="356">
        <v>0</v>
      </c>
      <c r="J55" s="356">
        <v>1</v>
      </c>
      <c r="K55" s="356">
        <v>3</v>
      </c>
      <c r="L55" s="356">
        <v>0</v>
      </c>
      <c r="M55" s="356">
        <v>0</v>
      </c>
      <c r="N55" s="356">
        <v>1</v>
      </c>
      <c r="O55" s="356">
        <v>1</v>
      </c>
      <c r="P55" s="356">
        <v>0</v>
      </c>
      <c r="Q55" s="356">
        <v>3</v>
      </c>
      <c r="R55" s="356">
        <v>0</v>
      </c>
      <c r="S55" s="356">
        <v>8</v>
      </c>
      <c r="T55" s="356">
        <f t="shared" si="0"/>
        <v>23</v>
      </c>
      <c r="U55" s="2"/>
      <c r="V55" s="358"/>
    </row>
    <row r="56" spans="1:22" ht="19.5" customHeight="1">
      <c r="A56" s="352">
        <v>10</v>
      </c>
      <c r="B56" s="359">
        <v>1108</v>
      </c>
      <c r="C56" s="354" t="s">
        <v>1682</v>
      </c>
      <c r="D56" s="354" t="s">
        <v>1212</v>
      </c>
      <c r="E56" s="354" t="s">
        <v>607</v>
      </c>
      <c r="F56" s="355" t="s">
        <v>1683</v>
      </c>
      <c r="G56" s="356">
        <v>3</v>
      </c>
      <c r="H56" s="356">
        <v>3</v>
      </c>
      <c r="I56" s="356">
        <v>1</v>
      </c>
      <c r="J56" s="356">
        <v>1</v>
      </c>
      <c r="K56" s="356">
        <v>0</v>
      </c>
      <c r="L56" s="356">
        <v>0</v>
      </c>
      <c r="M56" s="356">
        <v>0</v>
      </c>
      <c r="N56" s="356">
        <v>1</v>
      </c>
      <c r="O56" s="356">
        <v>2</v>
      </c>
      <c r="P56" s="356">
        <v>1</v>
      </c>
      <c r="Q56" s="356">
        <v>3</v>
      </c>
      <c r="R56" s="356">
        <v>0</v>
      </c>
      <c r="S56" s="356">
        <v>5</v>
      </c>
      <c r="T56" s="356">
        <f t="shared" si="0"/>
        <v>20</v>
      </c>
      <c r="U56" s="357"/>
      <c r="V56" s="358"/>
    </row>
    <row r="57" spans="1:22" ht="19.5" customHeight="1">
      <c r="A57" s="352">
        <v>11</v>
      </c>
      <c r="B57" s="359">
        <v>1107</v>
      </c>
      <c r="C57" s="354" t="s">
        <v>1684</v>
      </c>
      <c r="D57" s="354" t="s">
        <v>792</v>
      </c>
      <c r="E57" s="354" t="s">
        <v>592</v>
      </c>
      <c r="F57" s="355" t="s">
        <v>1502</v>
      </c>
      <c r="G57" s="356">
        <v>2</v>
      </c>
      <c r="H57" s="356">
        <v>3</v>
      </c>
      <c r="I57" s="356">
        <v>0</v>
      </c>
      <c r="J57" s="356">
        <v>0</v>
      </c>
      <c r="K57" s="356">
        <v>1</v>
      </c>
      <c r="L57" s="356">
        <v>2</v>
      </c>
      <c r="M57" s="356">
        <v>0</v>
      </c>
      <c r="N57" s="356">
        <v>2</v>
      </c>
      <c r="O57" s="356">
        <v>1</v>
      </c>
      <c r="P57" s="356">
        <v>0</v>
      </c>
      <c r="Q57" s="356">
        <v>3</v>
      </c>
      <c r="R57" s="356">
        <v>0</v>
      </c>
      <c r="S57" s="356">
        <v>5</v>
      </c>
      <c r="T57" s="356">
        <f t="shared" si="0"/>
        <v>19</v>
      </c>
      <c r="U57" s="357"/>
      <c r="V57" s="358"/>
    </row>
    <row r="58" spans="1:22" ht="19.5" customHeight="1">
      <c r="A58" s="352">
        <v>12</v>
      </c>
      <c r="B58" s="359">
        <v>1118</v>
      </c>
      <c r="C58" s="354" t="s">
        <v>1685</v>
      </c>
      <c r="D58" s="354" t="s">
        <v>912</v>
      </c>
      <c r="E58" s="354" t="s">
        <v>720</v>
      </c>
      <c r="F58" s="355" t="s">
        <v>1513</v>
      </c>
      <c r="G58" s="356">
        <v>1</v>
      </c>
      <c r="H58" s="356">
        <v>1</v>
      </c>
      <c r="I58" s="356">
        <v>2</v>
      </c>
      <c r="J58" s="356">
        <v>2</v>
      </c>
      <c r="K58" s="356">
        <v>1</v>
      </c>
      <c r="L58" s="356">
        <v>0</v>
      </c>
      <c r="M58" s="356">
        <v>0</v>
      </c>
      <c r="N58" s="356">
        <v>2</v>
      </c>
      <c r="O58" s="356">
        <v>0</v>
      </c>
      <c r="P58" s="356">
        <v>0</v>
      </c>
      <c r="Q58" s="356">
        <v>2</v>
      </c>
      <c r="R58" s="356">
        <v>6</v>
      </c>
      <c r="S58" s="356">
        <v>1</v>
      </c>
      <c r="T58" s="356">
        <f t="shared" si="0"/>
        <v>18</v>
      </c>
      <c r="U58" s="2"/>
      <c r="V58" s="358"/>
    </row>
    <row r="59" spans="1:22" ht="19.5" customHeight="1">
      <c r="A59" s="352">
        <v>13</v>
      </c>
      <c r="B59" s="359">
        <v>1103</v>
      </c>
      <c r="C59" s="354" t="s">
        <v>1686</v>
      </c>
      <c r="D59" s="354" t="s">
        <v>842</v>
      </c>
      <c r="E59" s="354" t="s">
        <v>623</v>
      </c>
      <c r="F59" s="355" t="s">
        <v>1447</v>
      </c>
      <c r="G59" s="356">
        <v>1</v>
      </c>
      <c r="H59" s="356">
        <v>5</v>
      </c>
      <c r="I59" s="356">
        <v>0</v>
      </c>
      <c r="J59" s="356">
        <v>0</v>
      </c>
      <c r="K59" s="356">
        <v>3</v>
      </c>
      <c r="L59" s="356">
        <v>0</v>
      </c>
      <c r="M59" s="356">
        <v>0</v>
      </c>
      <c r="N59" s="356">
        <v>2</v>
      </c>
      <c r="O59" s="356">
        <v>1</v>
      </c>
      <c r="P59" s="356">
        <v>0</v>
      </c>
      <c r="Q59" s="356">
        <v>4</v>
      </c>
      <c r="R59" s="356">
        <v>0</v>
      </c>
      <c r="S59" s="356">
        <v>1</v>
      </c>
      <c r="T59" s="356">
        <f t="shared" si="0"/>
        <v>17</v>
      </c>
      <c r="U59" s="357"/>
      <c r="V59" s="358"/>
    </row>
    <row r="60" spans="1:22" ht="19.5" customHeight="1">
      <c r="A60" s="352">
        <v>14</v>
      </c>
      <c r="B60" s="359">
        <v>1111</v>
      </c>
      <c r="C60" s="354" t="s">
        <v>1687</v>
      </c>
      <c r="D60" s="354" t="s">
        <v>883</v>
      </c>
      <c r="E60" s="354" t="s">
        <v>723</v>
      </c>
      <c r="F60" s="355" t="s">
        <v>1688</v>
      </c>
      <c r="G60" s="356">
        <v>2</v>
      </c>
      <c r="H60" s="356">
        <v>3</v>
      </c>
      <c r="I60" s="356">
        <v>0</v>
      </c>
      <c r="J60" s="356">
        <v>2</v>
      </c>
      <c r="K60" s="356">
        <v>2</v>
      </c>
      <c r="L60" s="356">
        <v>0</v>
      </c>
      <c r="M60" s="356">
        <v>0</v>
      </c>
      <c r="N60" s="356">
        <v>1</v>
      </c>
      <c r="O60" s="356">
        <v>0</v>
      </c>
      <c r="P60" s="356">
        <v>0</v>
      </c>
      <c r="Q60" s="356">
        <v>3</v>
      </c>
      <c r="R60" s="356">
        <v>0</v>
      </c>
      <c r="S60" s="356">
        <v>0</v>
      </c>
      <c r="T60" s="356">
        <f t="shared" si="0"/>
        <v>13</v>
      </c>
      <c r="U60" s="357"/>
      <c r="V60" s="358"/>
    </row>
    <row r="61" spans="1:22" ht="19.5" customHeight="1">
      <c r="A61" s="352">
        <v>15</v>
      </c>
      <c r="B61" s="359">
        <v>1104</v>
      </c>
      <c r="C61" s="354" t="s">
        <v>1689</v>
      </c>
      <c r="D61" s="354" t="s">
        <v>606</v>
      </c>
      <c r="E61" s="354" t="s">
        <v>698</v>
      </c>
      <c r="F61" s="355" t="s">
        <v>1690</v>
      </c>
      <c r="G61" s="356">
        <v>1</v>
      </c>
      <c r="H61" s="356">
        <v>1</v>
      </c>
      <c r="I61" s="356">
        <v>0</v>
      </c>
      <c r="J61" s="356">
        <v>0</v>
      </c>
      <c r="K61" s="356">
        <v>3</v>
      </c>
      <c r="L61" s="356">
        <v>0</v>
      </c>
      <c r="M61" s="356">
        <v>0</v>
      </c>
      <c r="N61" s="356">
        <v>0</v>
      </c>
      <c r="O61" s="356">
        <v>1</v>
      </c>
      <c r="P61" s="356">
        <v>0</v>
      </c>
      <c r="Q61" s="356">
        <v>3</v>
      </c>
      <c r="R61" s="356">
        <v>0</v>
      </c>
      <c r="S61" s="356">
        <v>3</v>
      </c>
      <c r="T61" s="356">
        <f t="shared" si="0"/>
        <v>12</v>
      </c>
      <c r="U61" s="357"/>
      <c r="V61" s="358"/>
    </row>
    <row r="62" spans="1:22" ht="19.5" customHeight="1" thickBot="1">
      <c r="A62" s="352">
        <v>16</v>
      </c>
      <c r="B62" s="360">
        <v>1106</v>
      </c>
      <c r="C62" s="361" t="s">
        <v>1691</v>
      </c>
      <c r="D62" s="361" t="s">
        <v>606</v>
      </c>
      <c r="E62" s="361" t="s">
        <v>701</v>
      </c>
      <c r="F62" s="362" t="s">
        <v>1498</v>
      </c>
      <c r="G62" s="363">
        <v>0</v>
      </c>
      <c r="H62" s="363">
        <v>0</v>
      </c>
      <c r="I62" s="363">
        <v>0</v>
      </c>
      <c r="J62" s="363">
        <v>1</v>
      </c>
      <c r="K62" s="363">
        <v>0</v>
      </c>
      <c r="L62" s="363">
        <v>0</v>
      </c>
      <c r="M62" s="363">
        <v>0</v>
      </c>
      <c r="N62" s="363">
        <v>0</v>
      </c>
      <c r="O62" s="363">
        <v>1</v>
      </c>
      <c r="P62" s="363">
        <v>0</v>
      </c>
      <c r="Q62" s="363">
        <v>2</v>
      </c>
      <c r="R62" s="363">
        <v>0</v>
      </c>
      <c r="S62" s="363">
        <v>1</v>
      </c>
      <c r="T62" s="363">
        <f t="shared" si="0"/>
        <v>5</v>
      </c>
      <c r="U62" s="364"/>
      <c r="V62" s="365"/>
    </row>
    <row r="63" spans="1:22" ht="19.5" customHeight="1">
      <c r="A63" s="366"/>
      <c r="B63" s="367">
        <v>1101</v>
      </c>
      <c r="C63" s="368" t="s">
        <v>1308</v>
      </c>
      <c r="D63" s="368" t="s">
        <v>622</v>
      </c>
      <c r="E63" s="368" t="s">
        <v>600</v>
      </c>
      <c r="F63" s="369" t="s">
        <v>1507</v>
      </c>
      <c r="G63" s="839" t="s">
        <v>990</v>
      </c>
      <c r="H63" s="840"/>
      <c r="I63" s="840"/>
      <c r="J63" s="840"/>
      <c r="K63" s="840"/>
      <c r="L63" s="840"/>
      <c r="M63" s="840"/>
      <c r="N63" s="840"/>
      <c r="O63" s="840"/>
      <c r="P63" s="840"/>
      <c r="Q63" s="840"/>
      <c r="R63" s="840"/>
      <c r="S63" s="840"/>
      <c r="T63" s="841"/>
      <c r="U63" s="370"/>
      <c r="V63" s="371"/>
    </row>
    <row r="64" spans="1:22" ht="19.5" customHeight="1">
      <c r="A64" s="352"/>
      <c r="B64" s="359">
        <v>1112</v>
      </c>
      <c r="C64" s="354" t="s">
        <v>1692</v>
      </c>
      <c r="D64" s="354" t="s">
        <v>819</v>
      </c>
      <c r="E64" s="354" t="s">
        <v>596</v>
      </c>
      <c r="F64" s="355" t="s">
        <v>1501</v>
      </c>
      <c r="G64" s="842" t="s">
        <v>990</v>
      </c>
      <c r="H64" s="842"/>
      <c r="I64" s="842"/>
      <c r="J64" s="842"/>
      <c r="K64" s="842"/>
      <c r="L64" s="842"/>
      <c r="M64" s="842"/>
      <c r="N64" s="842"/>
      <c r="O64" s="842"/>
      <c r="P64" s="842"/>
      <c r="Q64" s="842"/>
      <c r="R64" s="842"/>
      <c r="S64" s="842"/>
      <c r="T64" s="842"/>
      <c r="U64" s="357"/>
      <c r="V64" s="358"/>
    </row>
    <row r="77" ht="12.75">
      <c r="D77" s="335" t="s">
        <v>1693</v>
      </c>
    </row>
    <row r="78" ht="12.75">
      <c r="F78" s="335" t="s">
        <v>1670</v>
      </c>
    </row>
    <row r="79" ht="13.5" thickBot="1"/>
    <row r="80" spans="1:22" ht="26.25" thickBot="1">
      <c r="A80" s="336" t="s">
        <v>1479</v>
      </c>
      <c r="B80" s="337" t="s">
        <v>1480</v>
      </c>
      <c r="C80" s="336" t="s">
        <v>586</v>
      </c>
      <c r="D80" s="338" t="s">
        <v>587</v>
      </c>
      <c r="E80" s="338" t="s">
        <v>1062</v>
      </c>
      <c r="F80" s="338" t="s">
        <v>1671</v>
      </c>
      <c r="G80" s="339" t="s">
        <v>1481</v>
      </c>
      <c r="H80" s="339" t="s">
        <v>1482</v>
      </c>
      <c r="I80" s="339" t="s">
        <v>1483</v>
      </c>
      <c r="J80" s="339" t="s">
        <v>1484</v>
      </c>
      <c r="K80" s="339" t="s">
        <v>1485</v>
      </c>
      <c r="L80" s="339" t="s">
        <v>1486</v>
      </c>
      <c r="M80" s="339" t="s">
        <v>1487</v>
      </c>
      <c r="N80" s="339" t="s">
        <v>1488</v>
      </c>
      <c r="O80" s="339" t="s">
        <v>1489</v>
      </c>
      <c r="P80" s="339" t="s">
        <v>1672</v>
      </c>
      <c r="Q80" s="339" t="s">
        <v>1673</v>
      </c>
      <c r="R80" s="339" t="s">
        <v>1674</v>
      </c>
      <c r="S80" s="339" t="s">
        <v>1675</v>
      </c>
      <c r="T80" s="339" t="s">
        <v>1492</v>
      </c>
      <c r="U80" s="339" t="s">
        <v>1493</v>
      </c>
      <c r="V80" s="372" t="s">
        <v>1495</v>
      </c>
    </row>
    <row r="81" spans="1:22" ht="19.5" customHeight="1">
      <c r="A81" s="341"/>
      <c r="B81" s="342"/>
      <c r="C81" s="342"/>
      <c r="D81" s="342"/>
      <c r="E81" s="342"/>
      <c r="F81" s="342" t="s">
        <v>1496</v>
      </c>
      <c r="G81" s="343">
        <v>6</v>
      </c>
      <c r="H81" s="343">
        <v>5</v>
      </c>
      <c r="I81" s="343">
        <v>4</v>
      </c>
      <c r="J81" s="343">
        <v>5</v>
      </c>
      <c r="K81" s="343">
        <v>4</v>
      </c>
      <c r="L81" s="343">
        <v>8</v>
      </c>
      <c r="M81" s="343">
        <v>18</v>
      </c>
      <c r="N81" s="343">
        <v>6</v>
      </c>
      <c r="O81" s="343">
        <v>9</v>
      </c>
      <c r="P81" s="343">
        <v>6</v>
      </c>
      <c r="Q81" s="343">
        <v>8</v>
      </c>
      <c r="R81" s="343">
        <v>6</v>
      </c>
      <c r="S81" s="343">
        <v>15</v>
      </c>
      <c r="T81" s="343">
        <f aca="true" t="shared" si="1" ref="T81:T94">G81+H81+I81+J81+K81+L81+M81+N81+O81+P81+Q81+R81+S81</f>
        <v>100</v>
      </c>
      <c r="U81" s="343"/>
      <c r="V81" s="344"/>
    </row>
    <row r="82" spans="1:22" ht="19.5" customHeight="1">
      <c r="A82" s="373">
        <v>1</v>
      </c>
      <c r="B82" s="374">
        <v>1014</v>
      </c>
      <c r="C82" s="375" t="s">
        <v>1694</v>
      </c>
      <c r="D82" s="375" t="s">
        <v>917</v>
      </c>
      <c r="E82" s="375" t="s">
        <v>596</v>
      </c>
      <c r="F82" s="376" t="s">
        <v>1534</v>
      </c>
      <c r="G82" s="377">
        <v>1</v>
      </c>
      <c r="H82" s="377">
        <v>5</v>
      </c>
      <c r="I82" s="377">
        <v>2</v>
      </c>
      <c r="J82" s="377">
        <v>5</v>
      </c>
      <c r="K82" s="377">
        <v>0</v>
      </c>
      <c r="L82" s="377">
        <v>0</v>
      </c>
      <c r="M82" s="377">
        <v>0</v>
      </c>
      <c r="N82" s="377">
        <v>2</v>
      </c>
      <c r="O82" s="377">
        <v>1</v>
      </c>
      <c r="P82" s="377">
        <v>3</v>
      </c>
      <c r="Q82" s="377">
        <v>8</v>
      </c>
      <c r="R82" s="377">
        <v>1</v>
      </c>
      <c r="S82" s="377">
        <v>7</v>
      </c>
      <c r="T82" s="377">
        <f t="shared" si="1"/>
        <v>35</v>
      </c>
      <c r="U82" s="378" t="s">
        <v>988</v>
      </c>
      <c r="V82" s="379"/>
    </row>
    <row r="83" spans="1:22" ht="19.5" customHeight="1">
      <c r="A83" s="373">
        <v>2</v>
      </c>
      <c r="B83" s="374">
        <v>1006</v>
      </c>
      <c r="C83" s="375" t="s">
        <v>1263</v>
      </c>
      <c r="D83" s="375" t="s">
        <v>795</v>
      </c>
      <c r="E83" s="375" t="s">
        <v>600</v>
      </c>
      <c r="F83" s="376" t="s">
        <v>1507</v>
      </c>
      <c r="G83" s="377">
        <v>4</v>
      </c>
      <c r="H83" s="377">
        <v>3</v>
      </c>
      <c r="I83" s="377">
        <v>0</v>
      </c>
      <c r="J83" s="377">
        <v>1</v>
      </c>
      <c r="K83" s="377">
        <v>4</v>
      </c>
      <c r="L83" s="377">
        <v>0</v>
      </c>
      <c r="M83" s="377">
        <v>2</v>
      </c>
      <c r="N83" s="377">
        <v>3</v>
      </c>
      <c r="O83" s="377">
        <v>4</v>
      </c>
      <c r="P83" s="377">
        <v>0</v>
      </c>
      <c r="Q83" s="377">
        <v>4</v>
      </c>
      <c r="R83" s="377">
        <v>0</v>
      </c>
      <c r="S83" s="377">
        <v>8</v>
      </c>
      <c r="T83" s="377">
        <f t="shared" si="1"/>
        <v>33</v>
      </c>
      <c r="U83" s="375" t="s">
        <v>1499</v>
      </c>
      <c r="V83" s="379"/>
    </row>
    <row r="84" spans="1:22" ht="19.5" customHeight="1">
      <c r="A84" s="373">
        <v>3</v>
      </c>
      <c r="B84" s="374">
        <v>1011</v>
      </c>
      <c r="C84" s="375" t="s">
        <v>1530</v>
      </c>
      <c r="D84" s="375" t="s">
        <v>599</v>
      </c>
      <c r="E84" s="375" t="s">
        <v>611</v>
      </c>
      <c r="F84" s="376" t="s">
        <v>1450</v>
      </c>
      <c r="G84" s="377">
        <v>3</v>
      </c>
      <c r="H84" s="377">
        <v>4</v>
      </c>
      <c r="I84" s="377">
        <v>1</v>
      </c>
      <c r="J84" s="377">
        <v>4</v>
      </c>
      <c r="K84" s="377">
        <v>1</v>
      </c>
      <c r="L84" s="377">
        <v>2</v>
      </c>
      <c r="M84" s="377">
        <v>0</v>
      </c>
      <c r="N84" s="377">
        <v>2</v>
      </c>
      <c r="O84" s="377">
        <v>2</v>
      </c>
      <c r="P84" s="377">
        <v>0</v>
      </c>
      <c r="Q84" s="377">
        <v>2</v>
      </c>
      <c r="R84" s="377">
        <v>2</v>
      </c>
      <c r="S84" s="377">
        <v>8</v>
      </c>
      <c r="T84" s="377">
        <f t="shared" si="1"/>
        <v>31</v>
      </c>
      <c r="U84" s="375" t="s">
        <v>1499</v>
      </c>
      <c r="V84" s="379" t="s">
        <v>1499</v>
      </c>
    </row>
    <row r="85" spans="1:22" ht="19.5" customHeight="1">
      <c r="A85" s="373">
        <v>4</v>
      </c>
      <c r="B85" s="374">
        <v>1003</v>
      </c>
      <c r="C85" s="375" t="s">
        <v>1280</v>
      </c>
      <c r="D85" s="375" t="s">
        <v>842</v>
      </c>
      <c r="E85" s="375" t="s">
        <v>619</v>
      </c>
      <c r="F85" s="376" t="s">
        <v>1680</v>
      </c>
      <c r="G85" s="377">
        <v>3</v>
      </c>
      <c r="H85" s="377">
        <v>2</v>
      </c>
      <c r="I85" s="377">
        <v>2</v>
      </c>
      <c r="J85" s="377">
        <v>0</v>
      </c>
      <c r="K85" s="377">
        <v>0</v>
      </c>
      <c r="L85" s="377">
        <v>0</v>
      </c>
      <c r="M85" s="377">
        <v>1</v>
      </c>
      <c r="N85" s="377">
        <v>3</v>
      </c>
      <c r="O85" s="377">
        <v>1</v>
      </c>
      <c r="P85" s="377">
        <v>1</v>
      </c>
      <c r="Q85" s="377">
        <v>4</v>
      </c>
      <c r="R85" s="377">
        <v>2</v>
      </c>
      <c r="S85" s="377">
        <v>8</v>
      </c>
      <c r="T85" s="377">
        <f t="shared" si="1"/>
        <v>27</v>
      </c>
      <c r="U85" s="375" t="s">
        <v>1499</v>
      </c>
      <c r="V85" s="379" t="s">
        <v>1499</v>
      </c>
    </row>
    <row r="86" spans="1:22" ht="19.5" customHeight="1">
      <c r="A86" s="352">
        <v>5</v>
      </c>
      <c r="B86" s="359">
        <v>1012</v>
      </c>
      <c r="C86" s="354" t="s">
        <v>1276</v>
      </c>
      <c r="D86" s="354" t="s">
        <v>967</v>
      </c>
      <c r="E86" s="354" t="s">
        <v>716</v>
      </c>
      <c r="F86" s="355" t="s">
        <v>1521</v>
      </c>
      <c r="G86" s="356">
        <v>4</v>
      </c>
      <c r="H86" s="356">
        <v>4</v>
      </c>
      <c r="I86" s="356">
        <v>0</v>
      </c>
      <c r="J86" s="356">
        <v>1</v>
      </c>
      <c r="K86" s="356">
        <v>2</v>
      </c>
      <c r="L86" s="356">
        <v>0</v>
      </c>
      <c r="M86" s="356">
        <v>0</v>
      </c>
      <c r="N86" s="356">
        <v>2</v>
      </c>
      <c r="O86" s="356">
        <v>1</v>
      </c>
      <c r="P86" s="356">
        <v>0</v>
      </c>
      <c r="Q86" s="356">
        <v>2</v>
      </c>
      <c r="R86" s="356">
        <v>1</v>
      </c>
      <c r="S86" s="356">
        <v>6</v>
      </c>
      <c r="T86" s="356">
        <f t="shared" si="1"/>
        <v>23</v>
      </c>
      <c r="U86" s="357"/>
      <c r="V86" s="358"/>
    </row>
    <row r="87" spans="1:22" ht="19.5" customHeight="1">
      <c r="A87" s="352">
        <v>6</v>
      </c>
      <c r="B87" s="359">
        <v>1004</v>
      </c>
      <c r="C87" s="354" t="s">
        <v>1695</v>
      </c>
      <c r="D87" s="354" t="s">
        <v>819</v>
      </c>
      <c r="E87" s="354" t="s">
        <v>619</v>
      </c>
      <c r="F87" s="355" t="s">
        <v>1680</v>
      </c>
      <c r="G87" s="356">
        <v>1</v>
      </c>
      <c r="H87" s="356">
        <v>2</v>
      </c>
      <c r="I87" s="356">
        <v>2</v>
      </c>
      <c r="J87" s="356">
        <v>0</v>
      </c>
      <c r="K87" s="356">
        <v>1</v>
      </c>
      <c r="L87" s="356">
        <v>0</v>
      </c>
      <c r="M87" s="356">
        <v>1</v>
      </c>
      <c r="N87" s="356">
        <v>4</v>
      </c>
      <c r="O87" s="356">
        <v>1</v>
      </c>
      <c r="P87" s="356">
        <v>0</v>
      </c>
      <c r="Q87" s="356">
        <v>3</v>
      </c>
      <c r="R87" s="356">
        <v>2</v>
      </c>
      <c r="S87" s="356">
        <v>1</v>
      </c>
      <c r="T87" s="356">
        <f t="shared" si="1"/>
        <v>18</v>
      </c>
      <c r="U87" s="357"/>
      <c r="V87" s="358"/>
    </row>
    <row r="88" spans="1:22" ht="19.5" customHeight="1">
      <c r="A88" s="352">
        <v>6</v>
      </c>
      <c r="B88" s="359">
        <v>1008</v>
      </c>
      <c r="C88" s="354" t="s">
        <v>1696</v>
      </c>
      <c r="D88" s="354" t="s">
        <v>931</v>
      </c>
      <c r="E88" s="354" t="s">
        <v>623</v>
      </c>
      <c r="F88" s="355" t="s">
        <v>1447</v>
      </c>
      <c r="G88" s="356">
        <v>3</v>
      </c>
      <c r="H88" s="356">
        <v>3</v>
      </c>
      <c r="I88" s="356">
        <v>0</v>
      </c>
      <c r="J88" s="356">
        <v>0</v>
      </c>
      <c r="K88" s="356">
        <v>1</v>
      </c>
      <c r="L88" s="356">
        <v>0</v>
      </c>
      <c r="M88" s="356">
        <v>2</v>
      </c>
      <c r="N88" s="356">
        <v>0</v>
      </c>
      <c r="O88" s="356">
        <v>1</v>
      </c>
      <c r="P88" s="356">
        <v>0</v>
      </c>
      <c r="Q88" s="356">
        <v>4</v>
      </c>
      <c r="R88" s="356">
        <v>2</v>
      </c>
      <c r="S88" s="356">
        <v>2</v>
      </c>
      <c r="T88" s="356">
        <f t="shared" si="1"/>
        <v>18</v>
      </c>
      <c r="U88" s="357"/>
      <c r="V88" s="358"/>
    </row>
    <row r="89" spans="1:22" ht="19.5" customHeight="1">
      <c r="A89" s="352">
        <v>8</v>
      </c>
      <c r="B89" s="359">
        <v>1002</v>
      </c>
      <c r="C89" s="354" t="s">
        <v>1697</v>
      </c>
      <c r="D89" s="354" t="s">
        <v>1454</v>
      </c>
      <c r="E89" s="354" t="s">
        <v>603</v>
      </c>
      <c r="F89" s="355" t="s">
        <v>1698</v>
      </c>
      <c r="G89" s="356">
        <v>2</v>
      </c>
      <c r="H89" s="356">
        <v>2</v>
      </c>
      <c r="I89" s="356">
        <v>0</v>
      </c>
      <c r="J89" s="356">
        <v>0</v>
      </c>
      <c r="K89" s="356">
        <v>2</v>
      </c>
      <c r="L89" s="356">
        <v>0</v>
      </c>
      <c r="M89" s="356">
        <v>0</v>
      </c>
      <c r="N89" s="356">
        <v>1</v>
      </c>
      <c r="O89" s="356">
        <v>1</v>
      </c>
      <c r="P89" s="356">
        <v>0</v>
      </c>
      <c r="Q89" s="356">
        <v>3</v>
      </c>
      <c r="R89" s="356">
        <v>0</v>
      </c>
      <c r="S89" s="356">
        <v>6</v>
      </c>
      <c r="T89" s="356">
        <f t="shared" si="1"/>
        <v>17</v>
      </c>
      <c r="U89" s="356"/>
      <c r="V89" s="358"/>
    </row>
    <row r="90" spans="1:22" ht="19.5" customHeight="1">
      <c r="A90" s="352">
        <v>9</v>
      </c>
      <c r="B90" s="359">
        <v>1013</v>
      </c>
      <c r="C90" s="354" t="s">
        <v>1699</v>
      </c>
      <c r="D90" s="354" t="s">
        <v>868</v>
      </c>
      <c r="E90" s="354" t="s">
        <v>834</v>
      </c>
      <c r="F90" s="355" t="s">
        <v>1526</v>
      </c>
      <c r="G90" s="356">
        <v>1</v>
      </c>
      <c r="H90" s="356">
        <v>4</v>
      </c>
      <c r="I90" s="356">
        <v>0</v>
      </c>
      <c r="J90" s="356">
        <v>0</v>
      </c>
      <c r="K90" s="356">
        <v>1</v>
      </c>
      <c r="L90" s="356">
        <v>0</v>
      </c>
      <c r="M90" s="356">
        <v>0</v>
      </c>
      <c r="N90" s="356">
        <v>0</v>
      </c>
      <c r="O90" s="356">
        <v>2</v>
      </c>
      <c r="P90" s="356">
        <v>0</v>
      </c>
      <c r="Q90" s="356">
        <v>6</v>
      </c>
      <c r="R90" s="356">
        <v>0</v>
      </c>
      <c r="S90" s="356">
        <v>1</v>
      </c>
      <c r="T90" s="356">
        <f t="shared" si="1"/>
        <v>15</v>
      </c>
      <c r="U90" s="357"/>
      <c r="V90" s="358"/>
    </row>
    <row r="91" spans="1:22" ht="19.5" customHeight="1">
      <c r="A91" s="352">
        <v>10</v>
      </c>
      <c r="B91" s="359">
        <v>1001</v>
      </c>
      <c r="C91" s="354" t="s">
        <v>1700</v>
      </c>
      <c r="D91" s="354" t="s">
        <v>606</v>
      </c>
      <c r="E91" s="354" t="s">
        <v>701</v>
      </c>
      <c r="F91" s="355" t="s">
        <v>1498</v>
      </c>
      <c r="G91" s="356">
        <v>0</v>
      </c>
      <c r="H91" s="356">
        <v>4</v>
      </c>
      <c r="I91" s="356">
        <v>0</v>
      </c>
      <c r="J91" s="356">
        <v>0</v>
      </c>
      <c r="K91" s="356">
        <v>0</v>
      </c>
      <c r="L91" s="356">
        <v>0</v>
      </c>
      <c r="M91" s="356">
        <v>0</v>
      </c>
      <c r="N91" s="356">
        <v>2</v>
      </c>
      <c r="O91" s="356">
        <v>0</v>
      </c>
      <c r="P91" s="356">
        <v>0</v>
      </c>
      <c r="Q91" s="356">
        <v>3</v>
      </c>
      <c r="R91" s="356">
        <v>0</v>
      </c>
      <c r="S91" s="356">
        <v>5</v>
      </c>
      <c r="T91" s="356">
        <f t="shared" si="1"/>
        <v>14</v>
      </c>
      <c r="U91" s="356"/>
      <c r="V91" s="358"/>
    </row>
    <row r="92" spans="1:22" ht="19.5" customHeight="1">
      <c r="A92" s="352">
        <v>13</v>
      </c>
      <c r="B92" s="359">
        <v>1005</v>
      </c>
      <c r="C92" s="354" t="s">
        <v>1701</v>
      </c>
      <c r="D92" s="354" t="s">
        <v>842</v>
      </c>
      <c r="E92" s="354" t="s">
        <v>720</v>
      </c>
      <c r="F92" s="355" t="s">
        <v>1513</v>
      </c>
      <c r="G92" s="356">
        <v>0</v>
      </c>
      <c r="H92" s="356">
        <v>3</v>
      </c>
      <c r="I92" s="356">
        <v>0</v>
      </c>
      <c r="J92" s="356">
        <v>0</v>
      </c>
      <c r="K92" s="356">
        <v>1</v>
      </c>
      <c r="L92" s="356">
        <v>0</v>
      </c>
      <c r="M92" s="356">
        <v>0</v>
      </c>
      <c r="N92" s="356">
        <v>1</v>
      </c>
      <c r="O92" s="356">
        <v>0</v>
      </c>
      <c r="P92" s="356">
        <v>0</v>
      </c>
      <c r="Q92" s="356">
        <v>2</v>
      </c>
      <c r="R92" s="356">
        <v>0</v>
      </c>
      <c r="S92" s="356">
        <v>5</v>
      </c>
      <c r="T92" s="356">
        <f t="shared" si="1"/>
        <v>12</v>
      </c>
      <c r="U92" s="357"/>
      <c r="V92" s="358" t="s">
        <v>1499</v>
      </c>
    </row>
    <row r="93" spans="1:22" ht="19.5" customHeight="1">
      <c r="A93" s="352">
        <v>13</v>
      </c>
      <c r="B93" s="359">
        <v>1007</v>
      </c>
      <c r="C93" s="354" t="s">
        <v>1548</v>
      </c>
      <c r="D93" s="354" t="s">
        <v>1549</v>
      </c>
      <c r="E93" s="354" t="s">
        <v>615</v>
      </c>
      <c r="F93" s="355" t="s">
        <v>1505</v>
      </c>
      <c r="G93" s="356">
        <v>2</v>
      </c>
      <c r="H93" s="356">
        <v>3</v>
      </c>
      <c r="I93" s="356">
        <v>0</v>
      </c>
      <c r="J93" s="356">
        <v>0</v>
      </c>
      <c r="K93" s="356">
        <v>2</v>
      </c>
      <c r="L93" s="356">
        <v>0</v>
      </c>
      <c r="M93" s="356">
        <v>0</v>
      </c>
      <c r="N93" s="356">
        <v>1</v>
      </c>
      <c r="O93" s="356">
        <v>0</v>
      </c>
      <c r="P93" s="356">
        <v>0</v>
      </c>
      <c r="Q93" s="356">
        <v>2</v>
      </c>
      <c r="R93" s="356">
        <v>1</v>
      </c>
      <c r="S93" s="356">
        <v>1</v>
      </c>
      <c r="T93" s="356">
        <f t="shared" si="1"/>
        <v>12</v>
      </c>
      <c r="U93" s="357"/>
      <c r="V93" s="358"/>
    </row>
    <row r="94" spans="1:22" ht="19.5" customHeight="1" thickBot="1">
      <c r="A94" s="380">
        <v>13</v>
      </c>
      <c r="B94" s="360">
        <v>1009</v>
      </c>
      <c r="C94" s="361" t="s">
        <v>1702</v>
      </c>
      <c r="D94" s="361" t="s">
        <v>1703</v>
      </c>
      <c r="E94" s="361" t="s">
        <v>607</v>
      </c>
      <c r="F94" s="362" t="s">
        <v>1683</v>
      </c>
      <c r="G94" s="363">
        <v>1</v>
      </c>
      <c r="H94" s="363">
        <v>2</v>
      </c>
      <c r="I94" s="363">
        <v>0</v>
      </c>
      <c r="J94" s="363">
        <v>0</v>
      </c>
      <c r="K94" s="363">
        <v>3</v>
      </c>
      <c r="L94" s="363">
        <v>0</v>
      </c>
      <c r="M94" s="363">
        <v>0</v>
      </c>
      <c r="N94" s="363">
        <v>0</v>
      </c>
      <c r="O94" s="363">
        <v>0</v>
      </c>
      <c r="P94" s="363">
        <v>0</v>
      </c>
      <c r="Q94" s="363">
        <v>2</v>
      </c>
      <c r="R94" s="363">
        <v>0</v>
      </c>
      <c r="S94" s="363">
        <v>4</v>
      </c>
      <c r="T94" s="363">
        <f t="shared" si="1"/>
        <v>12</v>
      </c>
      <c r="U94" s="364"/>
      <c r="V94" s="365"/>
    </row>
    <row r="95" spans="1:22" ht="19.5" customHeight="1">
      <c r="A95" s="381"/>
      <c r="B95" s="382">
        <v>1010</v>
      </c>
      <c r="C95" s="383" t="s">
        <v>1704</v>
      </c>
      <c r="D95" s="368" t="s">
        <v>1165</v>
      </c>
      <c r="E95" s="368" t="s">
        <v>796</v>
      </c>
      <c r="F95" s="369" t="s">
        <v>1544</v>
      </c>
      <c r="G95" s="843" t="s">
        <v>990</v>
      </c>
      <c r="H95" s="844"/>
      <c r="I95" s="844"/>
      <c r="J95" s="844"/>
      <c r="K95" s="844"/>
      <c r="L95" s="844"/>
      <c r="M95" s="844"/>
      <c r="N95" s="844"/>
      <c r="O95" s="844"/>
      <c r="P95" s="844"/>
      <c r="Q95" s="844"/>
      <c r="R95" s="844"/>
      <c r="S95" s="845"/>
      <c r="T95" s="384"/>
      <c r="U95" s="384"/>
      <c r="V95" s="371"/>
    </row>
    <row r="113" ht="12.75">
      <c r="D113" s="335" t="s">
        <v>1705</v>
      </c>
    </row>
    <row r="114" ht="12.75">
      <c r="F114" s="335" t="s">
        <v>1670</v>
      </c>
    </row>
    <row r="115" ht="13.5" thickBot="1"/>
    <row r="116" spans="1:22" ht="26.25">
      <c r="A116" s="385" t="s">
        <v>1479</v>
      </c>
      <c r="B116" s="386" t="s">
        <v>1480</v>
      </c>
      <c r="C116" s="342" t="s">
        <v>586</v>
      </c>
      <c r="D116" s="342" t="s">
        <v>587</v>
      </c>
      <c r="E116" s="342" t="s">
        <v>1062</v>
      </c>
      <c r="F116" s="342" t="s">
        <v>1671</v>
      </c>
      <c r="G116" s="343" t="s">
        <v>1481</v>
      </c>
      <c r="H116" s="343" t="s">
        <v>1482</v>
      </c>
      <c r="I116" s="343" t="s">
        <v>1483</v>
      </c>
      <c r="J116" s="343" t="s">
        <v>1484</v>
      </c>
      <c r="K116" s="343" t="s">
        <v>1485</v>
      </c>
      <c r="L116" s="343" t="s">
        <v>1486</v>
      </c>
      <c r="M116" s="343" t="s">
        <v>1487</v>
      </c>
      <c r="N116" s="343" t="s">
        <v>1488</v>
      </c>
      <c r="O116" s="343" t="s">
        <v>1489</v>
      </c>
      <c r="P116" s="387" t="s">
        <v>1672</v>
      </c>
      <c r="Q116" s="387" t="s">
        <v>1673</v>
      </c>
      <c r="R116" s="387" t="s">
        <v>1674</v>
      </c>
      <c r="S116" s="343" t="s">
        <v>1675</v>
      </c>
      <c r="T116" s="343" t="s">
        <v>1492</v>
      </c>
      <c r="U116" s="343" t="s">
        <v>1493</v>
      </c>
      <c r="V116" s="388" t="s">
        <v>1495</v>
      </c>
    </row>
    <row r="117" spans="1:22" ht="12" customHeight="1">
      <c r="A117" s="389"/>
      <c r="B117" s="390"/>
      <c r="C117" s="391"/>
      <c r="D117" s="391"/>
      <c r="E117" s="391"/>
      <c r="F117" s="391" t="s">
        <v>1496</v>
      </c>
      <c r="G117" s="356">
        <v>6</v>
      </c>
      <c r="H117" s="356">
        <v>10</v>
      </c>
      <c r="I117" s="356">
        <v>7</v>
      </c>
      <c r="J117" s="356">
        <v>5</v>
      </c>
      <c r="K117" s="356">
        <v>10</v>
      </c>
      <c r="L117" s="356">
        <v>18</v>
      </c>
      <c r="M117" s="356">
        <v>4</v>
      </c>
      <c r="N117" s="356">
        <v>9</v>
      </c>
      <c r="O117" s="356">
        <v>6</v>
      </c>
      <c r="P117" s="356">
        <v>8</v>
      </c>
      <c r="Q117" s="356">
        <v>5</v>
      </c>
      <c r="R117" s="356">
        <v>6</v>
      </c>
      <c r="S117" s="356">
        <v>10</v>
      </c>
      <c r="T117" s="356">
        <f aca="true" t="shared" si="2" ref="T117:T133">G117+H117+I117+J117+K117+L117+M117+N117+O117+P117+Q117+R117+S117</f>
        <v>104</v>
      </c>
      <c r="U117" s="356"/>
      <c r="V117" s="358"/>
    </row>
    <row r="118" spans="1:22" ht="19.5" customHeight="1">
      <c r="A118" s="392">
        <v>1</v>
      </c>
      <c r="B118" s="393">
        <v>907</v>
      </c>
      <c r="C118" s="394" t="s">
        <v>1226</v>
      </c>
      <c r="D118" s="394" t="s">
        <v>1227</v>
      </c>
      <c r="E118" s="394" t="s">
        <v>596</v>
      </c>
      <c r="F118" s="395" t="s">
        <v>1501</v>
      </c>
      <c r="G118" s="396">
        <v>2</v>
      </c>
      <c r="H118" s="396">
        <v>10</v>
      </c>
      <c r="I118" s="396">
        <v>4</v>
      </c>
      <c r="J118" s="396">
        <v>3</v>
      </c>
      <c r="K118" s="396">
        <v>5</v>
      </c>
      <c r="L118" s="396">
        <v>0</v>
      </c>
      <c r="M118" s="396">
        <v>0</v>
      </c>
      <c r="N118" s="396">
        <v>4</v>
      </c>
      <c r="O118" s="396">
        <v>0</v>
      </c>
      <c r="P118" s="396">
        <v>2</v>
      </c>
      <c r="Q118" s="396">
        <v>2</v>
      </c>
      <c r="R118" s="396">
        <v>1</v>
      </c>
      <c r="S118" s="396">
        <v>7</v>
      </c>
      <c r="T118" s="396">
        <f t="shared" si="2"/>
        <v>40</v>
      </c>
      <c r="U118" s="397" t="s">
        <v>988</v>
      </c>
      <c r="V118" s="398" t="s">
        <v>1499</v>
      </c>
    </row>
    <row r="119" spans="1:22" ht="19.5" customHeight="1">
      <c r="A119" s="392">
        <v>2</v>
      </c>
      <c r="B119" s="393">
        <v>905</v>
      </c>
      <c r="C119" s="394" t="s">
        <v>1584</v>
      </c>
      <c r="D119" s="394" t="s">
        <v>967</v>
      </c>
      <c r="E119" s="394" t="s">
        <v>730</v>
      </c>
      <c r="F119" s="395" t="s">
        <v>1706</v>
      </c>
      <c r="G119" s="396">
        <v>4</v>
      </c>
      <c r="H119" s="396">
        <v>4</v>
      </c>
      <c r="I119" s="396">
        <v>3</v>
      </c>
      <c r="J119" s="396">
        <v>4</v>
      </c>
      <c r="K119" s="396">
        <v>6</v>
      </c>
      <c r="L119" s="396">
        <v>2</v>
      </c>
      <c r="M119" s="396">
        <v>1</v>
      </c>
      <c r="N119" s="396">
        <v>4</v>
      </c>
      <c r="O119" s="396">
        <v>1</v>
      </c>
      <c r="P119" s="396">
        <v>3</v>
      </c>
      <c r="Q119" s="396">
        <v>4</v>
      </c>
      <c r="R119" s="396">
        <v>2</v>
      </c>
      <c r="S119" s="396">
        <v>0</v>
      </c>
      <c r="T119" s="396">
        <f t="shared" si="2"/>
        <v>38</v>
      </c>
      <c r="U119" s="394" t="s">
        <v>1499</v>
      </c>
      <c r="V119" s="398" t="s">
        <v>1499</v>
      </c>
    </row>
    <row r="120" spans="1:22" ht="19.5" customHeight="1">
      <c r="A120" s="392">
        <v>3</v>
      </c>
      <c r="B120" s="393">
        <v>904</v>
      </c>
      <c r="C120" s="394" t="s">
        <v>1707</v>
      </c>
      <c r="D120" s="394" t="s">
        <v>1104</v>
      </c>
      <c r="E120" s="394" t="s">
        <v>619</v>
      </c>
      <c r="F120" s="395" t="s">
        <v>1680</v>
      </c>
      <c r="G120" s="396">
        <v>2</v>
      </c>
      <c r="H120" s="396">
        <v>4</v>
      </c>
      <c r="I120" s="396">
        <v>4</v>
      </c>
      <c r="J120" s="396">
        <v>4</v>
      </c>
      <c r="K120" s="396">
        <v>4</v>
      </c>
      <c r="L120" s="396">
        <v>1</v>
      </c>
      <c r="M120" s="396">
        <v>2</v>
      </c>
      <c r="N120" s="396">
        <v>2</v>
      </c>
      <c r="O120" s="396">
        <v>0</v>
      </c>
      <c r="P120" s="396">
        <v>3</v>
      </c>
      <c r="Q120" s="396">
        <v>1</v>
      </c>
      <c r="R120" s="396">
        <v>1</v>
      </c>
      <c r="S120" s="396">
        <v>5</v>
      </c>
      <c r="T120" s="396">
        <f t="shared" si="2"/>
        <v>33</v>
      </c>
      <c r="U120" s="394" t="s">
        <v>1499</v>
      </c>
      <c r="V120" s="398"/>
    </row>
    <row r="121" spans="1:22" ht="19.5" customHeight="1">
      <c r="A121" s="392">
        <v>3</v>
      </c>
      <c r="B121" s="393">
        <v>911</v>
      </c>
      <c r="C121" s="394" t="s">
        <v>1497</v>
      </c>
      <c r="D121" s="394" t="s">
        <v>1708</v>
      </c>
      <c r="E121" s="394" t="s">
        <v>611</v>
      </c>
      <c r="F121" s="395" t="s">
        <v>1450</v>
      </c>
      <c r="G121" s="396">
        <v>2</v>
      </c>
      <c r="H121" s="396">
        <v>4</v>
      </c>
      <c r="I121" s="396">
        <v>3</v>
      </c>
      <c r="J121" s="396">
        <v>1</v>
      </c>
      <c r="K121" s="396">
        <v>5</v>
      </c>
      <c r="L121" s="396">
        <v>0</v>
      </c>
      <c r="M121" s="396">
        <v>1</v>
      </c>
      <c r="N121" s="396">
        <v>5</v>
      </c>
      <c r="O121" s="396">
        <v>0</v>
      </c>
      <c r="P121" s="396">
        <v>4</v>
      </c>
      <c r="Q121" s="396">
        <v>3</v>
      </c>
      <c r="R121" s="396">
        <v>1</v>
      </c>
      <c r="S121" s="396">
        <v>4</v>
      </c>
      <c r="T121" s="396">
        <f t="shared" si="2"/>
        <v>33</v>
      </c>
      <c r="U121" s="394" t="s">
        <v>1499</v>
      </c>
      <c r="V121" s="398"/>
    </row>
    <row r="122" spans="1:22" ht="19.5" customHeight="1">
      <c r="A122" s="392">
        <v>5</v>
      </c>
      <c r="B122" s="393">
        <v>914</v>
      </c>
      <c r="C122" s="394" t="s">
        <v>1696</v>
      </c>
      <c r="D122" s="394" t="s">
        <v>1579</v>
      </c>
      <c r="E122" s="394" t="s">
        <v>596</v>
      </c>
      <c r="F122" s="395" t="s">
        <v>1501</v>
      </c>
      <c r="G122" s="396">
        <v>1</v>
      </c>
      <c r="H122" s="396">
        <v>10</v>
      </c>
      <c r="I122" s="396">
        <v>1</v>
      </c>
      <c r="J122" s="396">
        <v>2</v>
      </c>
      <c r="K122" s="396">
        <v>1</v>
      </c>
      <c r="L122" s="396">
        <v>0</v>
      </c>
      <c r="M122" s="396">
        <v>0</v>
      </c>
      <c r="N122" s="396">
        <v>1</v>
      </c>
      <c r="O122" s="396">
        <v>0</v>
      </c>
      <c r="P122" s="396">
        <v>2</v>
      </c>
      <c r="Q122" s="396">
        <v>2</v>
      </c>
      <c r="R122" s="396">
        <v>2</v>
      </c>
      <c r="S122" s="396">
        <v>3</v>
      </c>
      <c r="T122" s="396">
        <f t="shared" si="2"/>
        <v>25</v>
      </c>
      <c r="U122" s="394" t="s">
        <v>1499</v>
      </c>
      <c r="V122" s="398"/>
    </row>
    <row r="123" spans="1:22" ht="19.5" customHeight="1">
      <c r="A123" s="399">
        <v>6</v>
      </c>
      <c r="B123" s="400">
        <v>918</v>
      </c>
      <c r="C123" s="354" t="s">
        <v>1709</v>
      </c>
      <c r="D123" s="354" t="s">
        <v>1262</v>
      </c>
      <c r="E123" s="354" t="s">
        <v>592</v>
      </c>
      <c r="F123" s="355" t="s">
        <v>1502</v>
      </c>
      <c r="G123" s="356">
        <v>2</v>
      </c>
      <c r="H123" s="356">
        <v>2</v>
      </c>
      <c r="I123" s="356">
        <v>0</v>
      </c>
      <c r="J123" s="356">
        <v>3</v>
      </c>
      <c r="K123" s="356">
        <v>5</v>
      </c>
      <c r="L123" s="356">
        <v>2</v>
      </c>
      <c r="M123" s="356">
        <v>0</v>
      </c>
      <c r="N123" s="356">
        <v>1</v>
      </c>
      <c r="O123" s="356">
        <v>0</v>
      </c>
      <c r="P123" s="356">
        <v>4</v>
      </c>
      <c r="Q123" s="356">
        <v>0</v>
      </c>
      <c r="R123" s="356">
        <v>0</v>
      </c>
      <c r="S123" s="356">
        <v>4</v>
      </c>
      <c r="T123" s="356">
        <f t="shared" si="2"/>
        <v>23</v>
      </c>
      <c r="U123" s="357"/>
      <c r="V123" s="358"/>
    </row>
    <row r="124" spans="1:22" ht="19.5" customHeight="1">
      <c r="A124" s="399">
        <v>7</v>
      </c>
      <c r="B124" s="400">
        <v>906</v>
      </c>
      <c r="C124" s="354" t="s">
        <v>1710</v>
      </c>
      <c r="D124" s="354" t="s">
        <v>842</v>
      </c>
      <c r="E124" s="354" t="s">
        <v>720</v>
      </c>
      <c r="F124" s="355" t="s">
        <v>1513</v>
      </c>
      <c r="G124" s="356">
        <v>0</v>
      </c>
      <c r="H124" s="356">
        <v>0</v>
      </c>
      <c r="I124" s="356">
        <v>2</v>
      </c>
      <c r="J124" s="356">
        <v>2</v>
      </c>
      <c r="K124" s="356">
        <v>5</v>
      </c>
      <c r="L124" s="356">
        <v>0</v>
      </c>
      <c r="M124" s="356">
        <v>3</v>
      </c>
      <c r="N124" s="356">
        <v>1</v>
      </c>
      <c r="O124" s="356">
        <v>0</v>
      </c>
      <c r="P124" s="356">
        <v>4</v>
      </c>
      <c r="Q124" s="356">
        <v>0</v>
      </c>
      <c r="R124" s="356">
        <v>1</v>
      </c>
      <c r="S124" s="356">
        <v>4</v>
      </c>
      <c r="T124" s="356">
        <f t="shared" si="2"/>
        <v>22</v>
      </c>
      <c r="U124" s="357"/>
      <c r="V124" s="358"/>
    </row>
    <row r="125" spans="1:22" ht="19.5" customHeight="1">
      <c r="A125" s="399">
        <v>8</v>
      </c>
      <c r="B125" s="400">
        <v>915</v>
      </c>
      <c r="C125" s="354" t="s">
        <v>1568</v>
      </c>
      <c r="D125" s="354" t="s">
        <v>917</v>
      </c>
      <c r="E125" s="354" t="s">
        <v>600</v>
      </c>
      <c r="F125" s="355" t="s">
        <v>1507</v>
      </c>
      <c r="G125" s="356">
        <v>1</v>
      </c>
      <c r="H125" s="356">
        <v>2</v>
      </c>
      <c r="I125" s="356">
        <v>1</v>
      </c>
      <c r="J125" s="356">
        <v>3</v>
      </c>
      <c r="K125" s="356">
        <v>3</v>
      </c>
      <c r="L125" s="356">
        <v>0</v>
      </c>
      <c r="M125" s="356">
        <v>1</v>
      </c>
      <c r="N125" s="356">
        <v>1</v>
      </c>
      <c r="O125" s="356">
        <v>0</v>
      </c>
      <c r="P125" s="356">
        <v>3</v>
      </c>
      <c r="Q125" s="356">
        <v>2</v>
      </c>
      <c r="R125" s="356">
        <v>1</v>
      </c>
      <c r="S125" s="356">
        <v>2</v>
      </c>
      <c r="T125" s="356">
        <f t="shared" si="2"/>
        <v>20</v>
      </c>
      <c r="U125" s="357"/>
      <c r="V125" s="358"/>
    </row>
    <row r="126" spans="1:22" ht="19.5" customHeight="1">
      <c r="A126" s="399">
        <v>9</v>
      </c>
      <c r="B126" s="400">
        <v>917</v>
      </c>
      <c r="C126" s="354" t="s">
        <v>1711</v>
      </c>
      <c r="D126" s="354" t="s">
        <v>788</v>
      </c>
      <c r="E126" s="354" t="s">
        <v>716</v>
      </c>
      <c r="F126" s="355" t="s">
        <v>1554</v>
      </c>
      <c r="G126" s="356">
        <v>0</v>
      </c>
      <c r="H126" s="356">
        <v>2</v>
      </c>
      <c r="I126" s="356">
        <v>2</v>
      </c>
      <c r="J126" s="356">
        <v>1</v>
      </c>
      <c r="K126" s="356">
        <v>5</v>
      </c>
      <c r="L126" s="356">
        <v>0</v>
      </c>
      <c r="M126" s="356">
        <v>4</v>
      </c>
      <c r="N126" s="356">
        <v>0</v>
      </c>
      <c r="O126" s="356">
        <v>0</v>
      </c>
      <c r="P126" s="356">
        <v>4</v>
      </c>
      <c r="Q126" s="356">
        <v>0</v>
      </c>
      <c r="R126" s="356">
        <v>0</v>
      </c>
      <c r="S126" s="356">
        <v>1</v>
      </c>
      <c r="T126" s="356">
        <f t="shared" si="2"/>
        <v>19</v>
      </c>
      <c r="U126" s="357"/>
      <c r="V126" s="358"/>
    </row>
    <row r="127" spans="1:22" ht="19.5" customHeight="1">
      <c r="A127" s="399">
        <v>9</v>
      </c>
      <c r="B127" s="400">
        <v>919</v>
      </c>
      <c r="C127" s="354" t="s">
        <v>1558</v>
      </c>
      <c r="D127" s="354" t="s">
        <v>1559</v>
      </c>
      <c r="E127" s="354" t="s">
        <v>701</v>
      </c>
      <c r="F127" s="355" t="s">
        <v>1560</v>
      </c>
      <c r="G127" s="356">
        <v>0</v>
      </c>
      <c r="H127" s="356">
        <v>6</v>
      </c>
      <c r="I127" s="356">
        <v>0</v>
      </c>
      <c r="J127" s="356">
        <v>2</v>
      </c>
      <c r="K127" s="356">
        <v>2</v>
      </c>
      <c r="L127" s="356">
        <v>2</v>
      </c>
      <c r="M127" s="356">
        <v>0</v>
      </c>
      <c r="N127" s="356">
        <v>1</v>
      </c>
      <c r="O127" s="356">
        <v>0</v>
      </c>
      <c r="P127" s="356">
        <v>2</v>
      </c>
      <c r="Q127" s="356">
        <v>0</v>
      </c>
      <c r="R127" s="356">
        <v>0</v>
      </c>
      <c r="S127" s="356">
        <v>4</v>
      </c>
      <c r="T127" s="356">
        <f t="shared" si="2"/>
        <v>19</v>
      </c>
      <c r="U127" s="357"/>
      <c r="V127" s="358"/>
    </row>
    <row r="128" spans="1:22" ht="19.5" customHeight="1">
      <c r="A128" s="399">
        <v>11</v>
      </c>
      <c r="B128" s="400">
        <v>903</v>
      </c>
      <c r="C128" s="354" t="s">
        <v>1712</v>
      </c>
      <c r="D128" s="354" t="s">
        <v>719</v>
      </c>
      <c r="E128" s="354" t="s">
        <v>834</v>
      </c>
      <c r="F128" s="355" t="s">
        <v>1526</v>
      </c>
      <c r="G128" s="356">
        <v>0</v>
      </c>
      <c r="H128" s="356">
        <v>0</v>
      </c>
      <c r="I128" s="356">
        <v>2</v>
      </c>
      <c r="J128" s="356">
        <v>3</v>
      </c>
      <c r="K128" s="356">
        <v>5</v>
      </c>
      <c r="L128" s="356">
        <v>0</v>
      </c>
      <c r="M128" s="356">
        <v>4</v>
      </c>
      <c r="N128" s="356">
        <v>0</v>
      </c>
      <c r="O128" s="356">
        <v>0</v>
      </c>
      <c r="P128" s="356">
        <v>3</v>
      </c>
      <c r="Q128" s="356">
        <v>0</v>
      </c>
      <c r="R128" s="356">
        <v>0</v>
      </c>
      <c r="S128" s="356">
        <v>0</v>
      </c>
      <c r="T128" s="356">
        <f t="shared" si="2"/>
        <v>17</v>
      </c>
      <c r="U128" s="357"/>
      <c r="V128" s="358"/>
    </row>
    <row r="129" spans="1:22" ht="19.5" customHeight="1">
      <c r="A129" s="399">
        <v>11</v>
      </c>
      <c r="B129" s="400">
        <v>910</v>
      </c>
      <c r="C129" s="354" t="s">
        <v>1713</v>
      </c>
      <c r="D129" s="354" t="s">
        <v>1177</v>
      </c>
      <c r="E129" s="354" t="s">
        <v>698</v>
      </c>
      <c r="F129" s="355" t="s">
        <v>1690</v>
      </c>
      <c r="G129" s="356">
        <v>0</v>
      </c>
      <c r="H129" s="356">
        <v>0</v>
      </c>
      <c r="I129" s="356">
        <v>3</v>
      </c>
      <c r="J129" s="356">
        <v>4</v>
      </c>
      <c r="K129" s="356">
        <v>3</v>
      </c>
      <c r="L129" s="356">
        <v>0</v>
      </c>
      <c r="M129" s="356">
        <v>3</v>
      </c>
      <c r="N129" s="356">
        <v>0</v>
      </c>
      <c r="O129" s="356">
        <v>0</v>
      </c>
      <c r="P129" s="356">
        <v>4</v>
      </c>
      <c r="Q129" s="356">
        <v>0</v>
      </c>
      <c r="R129" s="356">
        <v>0</v>
      </c>
      <c r="S129" s="356">
        <v>0</v>
      </c>
      <c r="T129" s="356">
        <f t="shared" si="2"/>
        <v>17</v>
      </c>
      <c r="U129" s="357"/>
      <c r="V129" s="358"/>
    </row>
    <row r="130" spans="1:22" ht="19.5" customHeight="1">
      <c r="A130" s="399">
        <v>13</v>
      </c>
      <c r="B130" s="400">
        <v>913</v>
      </c>
      <c r="C130" s="354" t="s">
        <v>1714</v>
      </c>
      <c r="D130" s="354" t="s">
        <v>599</v>
      </c>
      <c r="E130" s="354" t="s">
        <v>1235</v>
      </c>
      <c r="F130" s="355" t="s">
        <v>1574</v>
      </c>
      <c r="G130" s="356">
        <v>0</v>
      </c>
      <c r="H130" s="356">
        <v>0</v>
      </c>
      <c r="I130" s="356">
        <v>2</v>
      </c>
      <c r="J130" s="356">
        <v>5</v>
      </c>
      <c r="K130" s="356">
        <v>5</v>
      </c>
      <c r="L130" s="356">
        <v>0</v>
      </c>
      <c r="M130" s="356">
        <v>0</v>
      </c>
      <c r="N130" s="356">
        <v>0</v>
      </c>
      <c r="O130" s="356">
        <v>0</v>
      </c>
      <c r="P130" s="356">
        <v>3</v>
      </c>
      <c r="Q130" s="356">
        <v>0</v>
      </c>
      <c r="R130" s="356">
        <v>0</v>
      </c>
      <c r="S130" s="356">
        <v>0</v>
      </c>
      <c r="T130" s="356">
        <f t="shared" si="2"/>
        <v>15</v>
      </c>
      <c r="U130" s="357"/>
      <c r="V130" s="358"/>
    </row>
    <row r="131" spans="1:22" ht="19.5" customHeight="1">
      <c r="A131" s="399">
        <v>14</v>
      </c>
      <c r="B131" s="400">
        <v>909</v>
      </c>
      <c r="C131" s="354" t="s">
        <v>1715</v>
      </c>
      <c r="D131" s="354" t="s">
        <v>868</v>
      </c>
      <c r="E131" s="354" t="s">
        <v>789</v>
      </c>
      <c r="F131" s="355" t="s">
        <v>1503</v>
      </c>
      <c r="G131" s="356">
        <v>0</v>
      </c>
      <c r="H131" s="356">
        <v>2</v>
      </c>
      <c r="I131" s="356">
        <v>0</v>
      </c>
      <c r="J131" s="356">
        <v>4</v>
      </c>
      <c r="K131" s="356">
        <v>2</v>
      </c>
      <c r="L131" s="356">
        <v>0</v>
      </c>
      <c r="M131" s="356">
        <v>1</v>
      </c>
      <c r="N131" s="356">
        <v>0</v>
      </c>
      <c r="O131" s="356">
        <v>0</v>
      </c>
      <c r="P131" s="356">
        <v>2</v>
      </c>
      <c r="Q131" s="356">
        <v>0</v>
      </c>
      <c r="R131" s="356">
        <v>0</v>
      </c>
      <c r="S131" s="356">
        <v>2</v>
      </c>
      <c r="T131" s="356">
        <f t="shared" si="2"/>
        <v>13</v>
      </c>
      <c r="U131" s="357"/>
      <c r="V131" s="358"/>
    </row>
    <row r="132" spans="1:22" ht="19.5" customHeight="1">
      <c r="A132" s="399">
        <v>14</v>
      </c>
      <c r="B132" s="400">
        <v>916</v>
      </c>
      <c r="C132" s="354" t="s">
        <v>1716</v>
      </c>
      <c r="D132" s="354" t="s">
        <v>1230</v>
      </c>
      <c r="E132" s="354" t="s">
        <v>723</v>
      </c>
      <c r="F132" s="355" t="s">
        <v>1688</v>
      </c>
      <c r="G132" s="356">
        <v>0</v>
      </c>
      <c r="H132" s="356">
        <v>2</v>
      </c>
      <c r="I132" s="356">
        <v>2</v>
      </c>
      <c r="J132" s="356">
        <v>2</v>
      </c>
      <c r="K132" s="356">
        <v>1</v>
      </c>
      <c r="L132" s="356">
        <v>0</v>
      </c>
      <c r="M132" s="356">
        <v>1</v>
      </c>
      <c r="N132" s="356">
        <v>1</v>
      </c>
      <c r="O132" s="356">
        <v>1</v>
      </c>
      <c r="P132" s="356">
        <v>3</v>
      </c>
      <c r="Q132" s="356">
        <v>0</v>
      </c>
      <c r="R132" s="356">
        <v>0</v>
      </c>
      <c r="S132" s="356">
        <v>0</v>
      </c>
      <c r="T132" s="356">
        <f t="shared" si="2"/>
        <v>13</v>
      </c>
      <c r="U132" s="357"/>
      <c r="V132" s="358"/>
    </row>
    <row r="133" spans="1:22" ht="19.5" customHeight="1" thickBot="1">
      <c r="A133" s="399">
        <v>16</v>
      </c>
      <c r="B133" s="401">
        <v>908</v>
      </c>
      <c r="C133" s="361" t="s">
        <v>969</v>
      </c>
      <c r="D133" s="361" t="s">
        <v>874</v>
      </c>
      <c r="E133" s="361" t="s">
        <v>694</v>
      </c>
      <c r="F133" s="362" t="s">
        <v>1566</v>
      </c>
      <c r="G133" s="363">
        <v>1</v>
      </c>
      <c r="H133" s="363">
        <v>2</v>
      </c>
      <c r="I133" s="363">
        <v>1</v>
      </c>
      <c r="J133" s="363">
        <v>2</v>
      </c>
      <c r="K133" s="363">
        <v>4</v>
      </c>
      <c r="L133" s="363">
        <v>0</v>
      </c>
      <c r="M133" s="363">
        <v>0</v>
      </c>
      <c r="N133" s="363">
        <v>0</v>
      </c>
      <c r="O133" s="363">
        <v>0</v>
      </c>
      <c r="P133" s="363">
        <v>2</v>
      </c>
      <c r="Q133" s="363">
        <v>0</v>
      </c>
      <c r="R133" s="363">
        <v>0</v>
      </c>
      <c r="S133" s="363">
        <v>0</v>
      </c>
      <c r="T133" s="363">
        <f t="shared" si="2"/>
        <v>12</v>
      </c>
      <c r="U133" s="364"/>
      <c r="V133" s="365"/>
    </row>
    <row r="134" spans="1:22" ht="19.5" customHeight="1">
      <c r="A134" s="389"/>
      <c r="B134" s="402">
        <v>901</v>
      </c>
      <c r="C134" s="383" t="s">
        <v>1571</v>
      </c>
      <c r="D134" s="368" t="s">
        <v>883</v>
      </c>
      <c r="E134" s="368" t="s">
        <v>615</v>
      </c>
      <c r="F134" s="369" t="s">
        <v>1505</v>
      </c>
      <c r="G134" s="846" t="s">
        <v>990</v>
      </c>
      <c r="H134" s="846"/>
      <c r="I134" s="846"/>
      <c r="J134" s="846"/>
      <c r="K134" s="846"/>
      <c r="L134" s="846"/>
      <c r="M134" s="846"/>
      <c r="N134" s="846"/>
      <c r="O134" s="846"/>
      <c r="P134" s="846"/>
      <c r="Q134" s="846"/>
      <c r="R134" s="846"/>
      <c r="S134" s="846"/>
      <c r="T134" s="846"/>
      <c r="U134" s="370"/>
      <c r="V134" s="371"/>
    </row>
    <row r="135" spans="1:22" ht="19.5" customHeight="1">
      <c r="A135" s="403"/>
      <c r="B135" s="404">
        <v>902</v>
      </c>
      <c r="C135" s="405" t="s">
        <v>1564</v>
      </c>
      <c r="D135" s="354" t="s">
        <v>788</v>
      </c>
      <c r="E135" s="354" t="s">
        <v>603</v>
      </c>
      <c r="F135" s="355" t="s">
        <v>1717</v>
      </c>
      <c r="G135" s="842" t="s">
        <v>990</v>
      </c>
      <c r="H135" s="842"/>
      <c r="I135" s="842"/>
      <c r="J135" s="842"/>
      <c r="K135" s="842"/>
      <c r="L135" s="842"/>
      <c r="M135" s="842"/>
      <c r="N135" s="842"/>
      <c r="O135" s="842"/>
      <c r="P135" s="842"/>
      <c r="Q135" s="842"/>
      <c r="R135" s="842"/>
      <c r="S135" s="842"/>
      <c r="T135" s="842"/>
      <c r="U135" s="356"/>
      <c r="V135" s="358"/>
    </row>
    <row r="136" spans="1:22" ht="19.5" customHeight="1" thickBot="1">
      <c r="A136" s="406"/>
      <c r="B136" s="404">
        <v>912</v>
      </c>
      <c r="C136" s="405" t="s">
        <v>1718</v>
      </c>
      <c r="D136" s="354" t="s">
        <v>1719</v>
      </c>
      <c r="E136" s="354" t="s">
        <v>1112</v>
      </c>
      <c r="F136" s="355" t="s">
        <v>1581</v>
      </c>
      <c r="G136" s="842" t="s">
        <v>990</v>
      </c>
      <c r="H136" s="842"/>
      <c r="I136" s="842"/>
      <c r="J136" s="842"/>
      <c r="K136" s="842"/>
      <c r="L136" s="842"/>
      <c r="M136" s="842"/>
      <c r="N136" s="842"/>
      <c r="O136" s="842"/>
      <c r="P136" s="842"/>
      <c r="Q136" s="842"/>
      <c r="R136" s="842"/>
      <c r="S136" s="842"/>
      <c r="T136" s="842"/>
      <c r="U136" s="357"/>
      <c r="V136" s="358"/>
    </row>
    <row r="146" ht="12.75">
      <c r="D146" s="335" t="s">
        <v>1720</v>
      </c>
    </row>
    <row r="147" ht="12.75">
      <c r="F147" s="335" t="s">
        <v>1670</v>
      </c>
    </row>
    <row r="148" ht="13.5" thickBot="1"/>
    <row r="149" spans="1:21" ht="27">
      <c r="A149" s="341" t="s">
        <v>1479</v>
      </c>
      <c r="B149" s="342" t="s">
        <v>1480</v>
      </c>
      <c r="C149" s="342" t="s">
        <v>586</v>
      </c>
      <c r="D149" s="342" t="s">
        <v>587</v>
      </c>
      <c r="E149" s="342" t="s">
        <v>1062</v>
      </c>
      <c r="F149" s="342" t="s">
        <v>1671</v>
      </c>
      <c r="G149" s="343" t="s">
        <v>1481</v>
      </c>
      <c r="H149" s="343" t="s">
        <v>1482</v>
      </c>
      <c r="I149" s="343" t="s">
        <v>1483</v>
      </c>
      <c r="J149" s="343" t="s">
        <v>1484</v>
      </c>
      <c r="K149" s="343" t="s">
        <v>1485</v>
      </c>
      <c r="L149" s="343" t="s">
        <v>1486</v>
      </c>
      <c r="M149" s="343" t="s">
        <v>1487</v>
      </c>
      <c r="N149" s="343" t="s">
        <v>1488</v>
      </c>
      <c r="O149" s="343" t="s">
        <v>1489</v>
      </c>
      <c r="P149" s="407" t="s">
        <v>1672</v>
      </c>
      <c r="Q149" s="407" t="s">
        <v>1673</v>
      </c>
      <c r="R149" s="407" t="s">
        <v>1674</v>
      </c>
      <c r="S149" s="408" t="s">
        <v>1492</v>
      </c>
      <c r="T149" s="407" t="s">
        <v>1493</v>
      </c>
      <c r="U149" s="388" t="s">
        <v>1495</v>
      </c>
    </row>
    <row r="150" spans="1:21" ht="13.5">
      <c r="A150" s="409"/>
      <c r="B150" s="391"/>
      <c r="C150" s="391"/>
      <c r="D150" s="391"/>
      <c r="E150" s="391"/>
      <c r="F150" s="410" t="s">
        <v>1496</v>
      </c>
      <c r="G150" s="356">
        <v>8</v>
      </c>
      <c r="H150" s="356">
        <v>10</v>
      </c>
      <c r="I150" s="356">
        <v>10</v>
      </c>
      <c r="J150" s="356">
        <v>10</v>
      </c>
      <c r="K150" s="356">
        <v>5</v>
      </c>
      <c r="L150" s="356">
        <v>6</v>
      </c>
      <c r="M150" s="356">
        <v>5</v>
      </c>
      <c r="N150" s="356">
        <v>9</v>
      </c>
      <c r="O150" s="356">
        <v>12</v>
      </c>
      <c r="P150" s="356">
        <v>7</v>
      </c>
      <c r="Q150" s="356">
        <v>9</v>
      </c>
      <c r="R150" s="356">
        <v>13</v>
      </c>
      <c r="S150" s="356">
        <f aca="true" t="shared" si="3" ref="S150:S167">G150+H150+I150+J150+K150+L150+M150+N150+O150+P150+Q150+R150</f>
        <v>104</v>
      </c>
      <c r="T150" s="356"/>
      <c r="U150" s="411"/>
    </row>
    <row r="151" spans="1:21" ht="19.5" customHeight="1">
      <c r="A151" s="412">
        <v>1</v>
      </c>
      <c r="B151" s="413">
        <v>815</v>
      </c>
      <c r="C151" s="414" t="s">
        <v>1676</v>
      </c>
      <c r="D151" s="414" t="s">
        <v>1721</v>
      </c>
      <c r="E151" s="414" t="s">
        <v>611</v>
      </c>
      <c r="F151" s="415" t="s">
        <v>1140</v>
      </c>
      <c r="G151" s="416">
        <v>4</v>
      </c>
      <c r="H151" s="416">
        <v>2</v>
      </c>
      <c r="I151" s="416">
        <v>4</v>
      </c>
      <c r="J151" s="416">
        <v>7</v>
      </c>
      <c r="K151" s="416">
        <v>2</v>
      </c>
      <c r="L151" s="416">
        <v>4</v>
      </c>
      <c r="M151" s="416">
        <v>4</v>
      </c>
      <c r="N151" s="416">
        <v>8</v>
      </c>
      <c r="O151" s="416">
        <v>10</v>
      </c>
      <c r="P151" s="416">
        <v>5</v>
      </c>
      <c r="Q151" s="416">
        <v>4</v>
      </c>
      <c r="R151" s="416">
        <v>13</v>
      </c>
      <c r="S151" s="416">
        <f t="shared" si="3"/>
        <v>67</v>
      </c>
      <c r="T151" s="417" t="s">
        <v>988</v>
      </c>
      <c r="U151" s="418" t="s">
        <v>988</v>
      </c>
    </row>
    <row r="152" spans="1:21" ht="19.5" customHeight="1">
      <c r="A152" s="412">
        <v>2</v>
      </c>
      <c r="B152" s="413">
        <v>818</v>
      </c>
      <c r="C152" s="414" t="s">
        <v>1722</v>
      </c>
      <c r="D152" s="414" t="s">
        <v>955</v>
      </c>
      <c r="E152" s="414" t="s">
        <v>600</v>
      </c>
      <c r="F152" s="419" t="s">
        <v>1507</v>
      </c>
      <c r="G152" s="416">
        <v>2</v>
      </c>
      <c r="H152" s="416">
        <v>0</v>
      </c>
      <c r="I152" s="416">
        <v>4</v>
      </c>
      <c r="J152" s="416">
        <v>0</v>
      </c>
      <c r="K152" s="416">
        <v>3</v>
      </c>
      <c r="L152" s="416">
        <v>4</v>
      </c>
      <c r="M152" s="416">
        <v>1</v>
      </c>
      <c r="N152" s="416">
        <v>1</v>
      </c>
      <c r="O152" s="416">
        <v>4</v>
      </c>
      <c r="P152" s="416">
        <v>1</v>
      </c>
      <c r="Q152" s="416">
        <v>5</v>
      </c>
      <c r="R152" s="416">
        <v>8</v>
      </c>
      <c r="S152" s="416">
        <f t="shared" si="3"/>
        <v>33</v>
      </c>
      <c r="T152" s="418" t="s">
        <v>1499</v>
      </c>
      <c r="U152" s="418" t="s">
        <v>1499</v>
      </c>
    </row>
    <row r="153" spans="1:21" ht="19.5" customHeight="1">
      <c r="A153" s="412">
        <v>3</v>
      </c>
      <c r="B153" s="413">
        <v>801</v>
      </c>
      <c r="C153" s="414" t="s">
        <v>1135</v>
      </c>
      <c r="D153" s="414" t="s">
        <v>1136</v>
      </c>
      <c r="E153" s="414" t="s">
        <v>603</v>
      </c>
      <c r="F153" s="415" t="s">
        <v>1717</v>
      </c>
      <c r="G153" s="416">
        <v>1</v>
      </c>
      <c r="H153" s="416">
        <v>4</v>
      </c>
      <c r="I153" s="416">
        <v>0</v>
      </c>
      <c r="J153" s="416">
        <v>1</v>
      </c>
      <c r="K153" s="416">
        <v>4</v>
      </c>
      <c r="L153" s="416">
        <v>0</v>
      </c>
      <c r="M153" s="416">
        <v>3</v>
      </c>
      <c r="N153" s="416">
        <v>2</v>
      </c>
      <c r="O153" s="416">
        <v>4</v>
      </c>
      <c r="P153" s="416">
        <v>1</v>
      </c>
      <c r="Q153" s="416">
        <v>3</v>
      </c>
      <c r="R153" s="416">
        <v>6</v>
      </c>
      <c r="S153" s="416">
        <f t="shared" si="3"/>
        <v>29</v>
      </c>
      <c r="T153" s="418" t="s">
        <v>1499</v>
      </c>
      <c r="U153" s="418"/>
    </row>
    <row r="154" spans="1:21" ht="19.5" customHeight="1">
      <c r="A154" s="412">
        <v>4</v>
      </c>
      <c r="B154" s="413">
        <v>816</v>
      </c>
      <c r="C154" s="414" t="s">
        <v>1610</v>
      </c>
      <c r="D154" s="414" t="s">
        <v>1165</v>
      </c>
      <c r="E154" s="414" t="s">
        <v>600</v>
      </c>
      <c r="F154" s="419" t="s">
        <v>1507</v>
      </c>
      <c r="G154" s="416">
        <v>3</v>
      </c>
      <c r="H154" s="416">
        <v>0</v>
      </c>
      <c r="I154" s="416">
        <v>6</v>
      </c>
      <c r="J154" s="416">
        <v>0</v>
      </c>
      <c r="K154" s="416">
        <v>4</v>
      </c>
      <c r="L154" s="416">
        <v>0</v>
      </c>
      <c r="M154" s="416">
        <v>2</v>
      </c>
      <c r="N154" s="416">
        <v>2</v>
      </c>
      <c r="O154" s="416">
        <v>0</v>
      </c>
      <c r="P154" s="416">
        <v>1</v>
      </c>
      <c r="Q154" s="416">
        <v>1</v>
      </c>
      <c r="R154" s="416">
        <v>4</v>
      </c>
      <c r="S154" s="416">
        <f t="shared" si="3"/>
        <v>23</v>
      </c>
      <c r="T154" s="418" t="s">
        <v>1499</v>
      </c>
      <c r="U154" s="418"/>
    </row>
    <row r="155" spans="1:21" ht="19.5" customHeight="1">
      <c r="A155" s="412">
        <v>5</v>
      </c>
      <c r="B155" s="413">
        <v>809</v>
      </c>
      <c r="C155" s="414" t="s">
        <v>1173</v>
      </c>
      <c r="D155" s="414" t="s">
        <v>917</v>
      </c>
      <c r="E155" s="414" t="s">
        <v>611</v>
      </c>
      <c r="F155" s="415" t="s">
        <v>1140</v>
      </c>
      <c r="G155" s="416">
        <v>2</v>
      </c>
      <c r="H155" s="416">
        <v>0</v>
      </c>
      <c r="I155" s="416">
        <v>0</v>
      </c>
      <c r="J155" s="416">
        <v>0</v>
      </c>
      <c r="K155" s="416">
        <v>2</v>
      </c>
      <c r="L155" s="416">
        <v>4</v>
      </c>
      <c r="M155" s="416">
        <v>1</v>
      </c>
      <c r="N155" s="416">
        <v>3</v>
      </c>
      <c r="O155" s="416">
        <v>2</v>
      </c>
      <c r="P155" s="416">
        <v>0</v>
      </c>
      <c r="Q155" s="416">
        <v>2</v>
      </c>
      <c r="R155" s="416">
        <v>6</v>
      </c>
      <c r="S155" s="416">
        <f t="shared" si="3"/>
        <v>22</v>
      </c>
      <c r="T155" s="418" t="s">
        <v>1499</v>
      </c>
      <c r="U155" s="418"/>
    </row>
    <row r="156" spans="1:21" ht="19.5" customHeight="1">
      <c r="A156" s="352">
        <v>6</v>
      </c>
      <c r="B156" s="359">
        <v>812</v>
      </c>
      <c r="C156" s="354" t="s">
        <v>1600</v>
      </c>
      <c r="D156" s="354" t="s">
        <v>1162</v>
      </c>
      <c r="E156" s="354" t="s">
        <v>623</v>
      </c>
      <c r="F156" s="354" t="s">
        <v>1447</v>
      </c>
      <c r="G156" s="356">
        <v>2</v>
      </c>
      <c r="H156" s="356">
        <v>0</v>
      </c>
      <c r="I156" s="356">
        <v>4</v>
      </c>
      <c r="J156" s="356">
        <v>2</v>
      </c>
      <c r="K156" s="356">
        <v>3</v>
      </c>
      <c r="L156" s="356">
        <v>0</v>
      </c>
      <c r="M156" s="356">
        <v>2</v>
      </c>
      <c r="N156" s="356">
        <v>0</v>
      </c>
      <c r="O156" s="356">
        <v>0</v>
      </c>
      <c r="P156" s="356">
        <v>1</v>
      </c>
      <c r="Q156" s="356">
        <v>6</v>
      </c>
      <c r="R156" s="356">
        <v>0</v>
      </c>
      <c r="S156" s="356">
        <f t="shared" si="3"/>
        <v>20</v>
      </c>
      <c r="T156" s="357"/>
      <c r="U156" s="411"/>
    </row>
    <row r="157" spans="1:21" ht="19.5" customHeight="1">
      <c r="A157" s="352">
        <v>7</v>
      </c>
      <c r="B157" s="359">
        <v>807</v>
      </c>
      <c r="C157" s="354" t="s">
        <v>1723</v>
      </c>
      <c r="D157" s="354" t="s">
        <v>852</v>
      </c>
      <c r="E157" s="354" t="s">
        <v>619</v>
      </c>
      <c r="F157" s="420" t="s">
        <v>1680</v>
      </c>
      <c r="G157" s="356">
        <v>2</v>
      </c>
      <c r="H157" s="356">
        <v>2</v>
      </c>
      <c r="I157" s="356">
        <v>2</v>
      </c>
      <c r="J157" s="356">
        <v>0</v>
      </c>
      <c r="K157" s="356">
        <v>3</v>
      </c>
      <c r="L157" s="356">
        <v>0</v>
      </c>
      <c r="M157" s="356">
        <v>3</v>
      </c>
      <c r="N157" s="356">
        <v>0</v>
      </c>
      <c r="O157" s="356">
        <v>2</v>
      </c>
      <c r="P157" s="356">
        <v>1</v>
      </c>
      <c r="Q157" s="356">
        <v>0</v>
      </c>
      <c r="R157" s="356">
        <v>4</v>
      </c>
      <c r="S157" s="356">
        <f t="shared" si="3"/>
        <v>19</v>
      </c>
      <c r="T157" s="357"/>
      <c r="U157" s="411"/>
    </row>
    <row r="158" spans="1:21" ht="19.5" customHeight="1">
      <c r="A158" s="352">
        <v>8</v>
      </c>
      <c r="B158" s="359">
        <v>802</v>
      </c>
      <c r="C158" s="354" t="s">
        <v>1724</v>
      </c>
      <c r="D158" s="354" t="s">
        <v>799</v>
      </c>
      <c r="E158" s="354" t="s">
        <v>716</v>
      </c>
      <c r="F158" s="421" t="s">
        <v>1554</v>
      </c>
      <c r="G158" s="356">
        <v>4</v>
      </c>
      <c r="H158" s="356">
        <v>0</v>
      </c>
      <c r="I158" s="356">
        <v>4</v>
      </c>
      <c r="J158" s="356">
        <v>4</v>
      </c>
      <c r="K158" s="356">
        <v>1</v>
      </c>
      <c r="L158" s="356">
        <v>0</v>
      </c>
      <c r="M158" s="356">
        <v>3</v>
      </c>
      <c r="N158" s="356">
        <v>0</v>
      </c>
      <c r="O158" s="356">
        <v>0</v>
      </c>
      <c r="P158" s="356">
        <v>1</v>
      </c>
      <c r="Q158" s="356">
        <v>1</v>
      </c>
      <c r="R158" s="356">
        <v>0</v>
      </c>
      <c r="S158" s="356">
        <f t="shared" si="3"/>
        <v>18</v>
      </c>
      <c r="T158" s="357"/>
      <c r="U158" s="411"/>
    </row>
    <row r="159" spans="1:21" ht="19.5" customHeight="1">
      <c r="A159" s="352">
        <v>8</v>
      </c>
      <c r="B159" s="359">
        <v>806</v>
      </c>
      <c r="C159" s="354" t="s">
        <v>1725</v>
      </c>
      <c r="D159" s="354" t="s">
        <v>1726</v>
      </c>
      <c r="E159" s="354" t="s">
        <v>701</v>
      </c>
      <c r="F159" s="421" t="s">
        <v>1498</v>
      </c>
      <c r="G159" s="356">
        <v>2</v>
      </c>
      <c r="H159" s="356">
        <v>0</v>
      </c>
      <c r="I159" s="356">
        <v>4</v>
      </c>
      <c r="J159" s="356">
        <v>2</v>
      </c>
      <c r="K159" s="356">
        <v>3</v>
      </c>
      <c r="L159" s="356">
        <v>0</v>
      </c>
      <c r="M159" s="356">
        <v>2</v>
      </c>
      <c r="N159" s="356">
        <v>0</v>
      </c>
      <c r="O159" s="356">
        <v>0</v>
      </c>
      <c r="P159" s="356">
        <v>1</v>
      </c>
      <c r="Q159" s="356">
        <v>3</v>
      </c>
      <c r="R159" s="356">
        <v>1</v>
      </c>
      <c r="S159" s="356">
        <f t="shared" si="3"/>
        <v>18</v>
      </c>
      <c r="T159" s="357"/>
      <c r="U159" s="411"/>
    </row>
    <row r="160" spans="1:21" ht="19.5" customHeight="1">
      <c r="A160" s="352">
        <v>10</v>
      </c>
      <c r="B160" s="359">
        <v>810</v>
      </c>
      <c r="C160" s="354" t="s">
        <v>1727</v>
      </c>
      <c r="D160" s="354" t="s">
        <v>795</v>
      </c>
      <c r="E160" s="354" t="s">
        <v>596</v>
      </c>
      <c r="F160" s="421" t="s">
        <v>1534</v>
      </c>
      <c r="G160" s="356">
        <v>1</v>
      </c>
      <c r="H160" s="356">
        <v>2</v>
      </c>
      <c r="I160" s="356">
        <v>6</v>
      </c>
      <c r="J160" s="356">
        <v>0</v>
      </c>
      <c r="K160" s="356">
        <v>1</v>
      </c>
      <c r="L160" s="356">
        <v>0</v>
      </c>
      <c r="M160" s="356">
        <v>1</v>
      </c>
      <c r="N160" s="356">
        <v>0</v>
      </c>
      <c r="O160" s="356">
        <v>2</v>
      </c>
      <c r="P160" s="356">
        <v>0</v>
      </c>
      <c r="Q160" s="356">
        <v>1</v>
      </c>
      <c r="R160" s="356">
        <v>3</v>
      </c>
      <c r="S160" s="356">
        <f t="shared" si="3"/>
        <v>17</v>
      </c>
      <c r="T160" s="357"/>
      <c r="U160" s="411"/>
    </row>
    <row r="161" spans="1:21" ht="19.5" customHeight="1">
      <c r="A161" s="352">
        <v>11</v>
      </c>
      <c r="B161" s="359">
        <v>804</v>
      </c>
      <c r="C161" s="354" t="s">
        <v>1728</v>
      </c>
      <c r="D161" s="354" t="s">
        <v>1596</v>
      </c>
      <c r="E161" s="354" t="s">
        <v>694</v>
      </c>
      <c r="F161" s="421" t="s">
        <v>1566</v>
      </c>
      <c r="G161" s="356">
        <v>1</v>
      </c>
      <c r="H161" s="356">
        <v>4</v>
      </c>
      <c r="I161" s="356">
        <v>4</v>
      </c>
      <c r="J161" s="356">
        <v>0</v>
      </c>
      <c r="K161" s="356">
        <v>4</v>
      </c>
      <c r="L161" s="356">
        <v>0</v>
      </c>
      <c r="M161" s="356">
        <v>2</v>
      </c>
      <c r="N161" s="356">
        <v>0</v>
      </c>
      <c r="O161" s="356">
        <v>0</v>
      </c>
      <c r="P161" s="356">
        <v>0</v>
      </c>
      <c r="Q161" s="356">
        <v>0</v>
      </c>
      <c r="R161" s="356">
        <v>0</v>
      </c>
      <c r="S161" s="356">
        <f t="shared" si="3"/>
        <v>15</v>
      </c>
      <c r="T161" s="357"/>
      <c r="U161" s="411"/>
    </row>
    <row r="162" spans="1:21" ht="19.5" customHeight="1">
      <c r="A162" s="352">
        <v>11</v>
      </c>
      <c r="B162" s="359">
        <v>813</v>
      </c>
      <c r="C162" s="354" t="s">
        <v>865</v>
      </c>
      <c r="D162" s="354" t="s">
        <v>860</v>
      </c>
      <c r="E162" s="354" t="s">
        <v>619</v>
      </c>
      <c r="F162" s="420" t="s">
        <v>1680</v>
      </c>
      <c r="G162" s="356">
        <v>2</v>
      </c>
      <c r="H162" s="356">
        <v>0</v>
      </c>
      <c r="I162" s="356">
        <v>4</v>
      </c>
      <c r="J162" s="356">
        <v>0</v>
      </c>
      <c r="K162" s="356">
        <v>3</v>
      </c>
      <c r="L162" s="356">
        <v>2</v>
      </c>
      <c r="M162" s="356">
        <v>2</v>
      </c>
      <c r="N162" s="356">
        <v>0</v>
      </c>
      <c r="O162" s="356">
        <v>0</v>
      </c>
      <c r="P162" s="356">
        <v>0</v>
      </c>
      <c r="Q162" s="356">
        <v>1</v>
      </c>
      <c r="R162" s="356">
        <v>1</v>
      </c>
      <c r="S162" s="356">
        <f t="shared" si="3"/>
        <v>15</v>
      </c>
      <c r="T162" s="357"/>
      <c r="U162" s="411" t="s">
        <v>1499</v>
      </c>
    </row>
    <row r="163" spans="1:21" ht="19.5" customHeight="1">
      <c r="A163" s="352">
        <v>13</v>
      </c>
      <c r="B163" s="359">
        <v>811</v>
      </c>
      <c r="C163" s="354" t="s">
        <v>1729</v>
      </c>
      <c r="D163" s="354" t="s">
        <v>886</v>
      </c>
      <c r="E163" s="354" t="s">
        <v>1235</v>
      </c>
      <c r="F163" s="421" t="s">
        <v>1574</v>
      </c>
      <c r="G163" s="356">
        <v>1</v>
      </c>
      <c r="H163" s="356">
        <v>2</v>
      </c>
      <c r="I163" s="356">
        <v>6</v>
      </c>
      <c r="J163" s="356">
        <v>0</v>
      </c>
      <c r="K163" s="356">
        <v>1</v>
      </c>
      <c r="L163" s="356">
        <v>0</v>
      </c>
      <c r="M163" s="356">
        <v>2</v>
      </c>
      <c r="N163" s="356">
        <v>0</v>
      </c>
      <c r="O163" s="356">
        <v>0</v>
      </c>
      <c r="P163" s="356">
        <v>0</v>
      </c>
      <c r="Q163" s="356">
        <v>1</v>
      </c>
      <c r="R163" s="356">
        <v>0</v>
      </c>
      <c r="S163" s="356">
        <f t="shared" si="3"/>
        <v>13</v>
      </c>
      <c r="T163" s="357"/>
      <c r="U163" s="411" t="s">
        <v>1499</v>
      </c>
    </row>
    <row r="164" spans="1:21" ht="19.5" customHeight="1">
      <c r="A164" s="352">
        <v>14</v>
      </c>
      <c r="B164" s="359">
        <v>803</v>
      </c>
      <c r="C164" s="354" t="s">
        <v>1180</v>
      </c>
      <c r="D164" s="354" t="s">
        <v>874</v>
      </c>
      <c r="E164" s="354" t="s">
        <v>796</v>
      </c>
      <c r="F164" s="421" t="s">
        <v>1544</v>
      </c>
      <c r="G164" s="356">
        <v>2</v>
      </c>
      <c r="H164" s="356">
        <v>4</v>
      </c>
      <c r="I164" s="356">
        <v>0</v>
      </c>
      <c r="J164" s="356">
        <v>0</v>
      </c>
      <c r="K164" s="356">
        <v>0</v>
      </c>
      <c r="L164" s="356">
        <v>0</v>
      </c>
      <c r="M164" s="356">
        <v>2</v>
      </c>
      <c r="N164" s="356">
        <v>0</v>
      </c>
      <c r="O164" s="356">
        <v>0</v>
      </c>
      <c r="P164" s="356">
        <v>0</v>
      </c>
      <c r="Q164" s="356">
        <v>1</v>
      </c>
      <c r="R164" s="356">
        <v>0</v>
      </c>
      <c r="S164" s="356">
        <f t="shared" si="3"/>
        <v>9</v>
      </c>
      <c r="T164" s="357"/>
      <c r="U164" s="411"/>
    </row>
    <row r="165" spans="1:21" ht="19.5" customHeight="1">
      <c r="A165" s="352">
        <v>14</v>
      </c>
      <c r="B165" s="359">
        <v>819</v>
      </c>
      <c r="C165" s="354" t="s">
        <v>1730</v>
      </c>
      <c r="D165" s="354" t="s">
        <v>792</v>
      </c>
      <c r="E165" s="354" t="s">
        <v>834</v>
      </c>
      <c r="F165" s="421" t="s">
        <v>1526</v>
      </c>
      <c r="G165" s="356">
        <v>0</v>
      </c>
      <c r="H165" s="356">
        <v>4</v>
      </c>
      <c r="I165" s="356">
        <v>2</v>
      </c>
      <c r="J165" s="356">
        <v>0</v>
      </c>
      <c r="K165" s="356">
        <v>1</v>
      </c>
      <c r="L165" s="356">
        <v>0</v>
      </c>
      <c r="M165" s="356">
        <v>2</v>
      </c>
      <c r="N165" s="356">
        <v>0</v>
      </c>
      <c r="O165" s="356">
        <v>0</v>
      </c>
      <c r="P165" s="356">
        <v>0</v>
      </c>
      <c r="Q165" s="356">
        <v>0</v>
      </c>
      <c r="R165" s="356">
        <v>0</v>
      </c>
      <c r="S165" s="356">
        <f t="shared" si="3"/>
        <v>9</v>
      </c>
      <c r="T165" s="2"/>
      <c r="U165" s="411"/>
    </row>
    <row r="166" spans="1:21" ht="19.5" customHeight="1">
      <c r="A166" s="352">
        <v>17</v>
      </c>
      <c r="B166" s="359">
        <v>817</v>
      </c>
      <c r="C166" s="354" t="s">
        <v>1269</v>
      </c>
      <c r="D166" s="354" t="s">
        <v>610</v>
      </c>
      <c r="E166" s="354" t="s">
        <v>720</v>
      </c>
      <c r="F166" s="421" t="s">
        <v>1597</v>
      </c>
      <c r="G166" s="356">
        <v>2</v>
      </c>
      <c r="H166" s="356">
        <v>0</v>
      </c>
      <c r="I166" s="356">
        <v>4</v>
      </c>
      <c r="J166" s="356">
        <v>0</v>
      </c>
      <c r="K166" s="356">
        <v>1</v>
      </c>
      <c r="L166" s="356">
        <v>0</v>
      </c>
      <c r="M166" s="356">
        <v>0</v>
      </c>
      <c r="N166" s="356">
        <v>0</v>
      </c>
      <c r="O166" s="356">
        <v>0</v>
      </c>
      <c r="P166" s="356">
        <v>1</v>
      </c>
      <c r="Q166" s="356">
        <v>0</v>
      </c>
      <c r="R166" s="356">
        <v>0</v>
      </c>
      <c r="S166" s="356">
        <f t="shared" si="3"/>
        <v>8</v>
      </c>
      <c r="T166" s="357"/>
      <c r="U166" s="411"/>
    </row>
    <row r="167" spans="1:21" ht="19.5" customHeight="1" thickBot="1">
      <c r="A167" s="352">
        <v>17</v>
      </c>
      <c r="B167" s="360">
        <v>820</v>
      </c>
      <c r="C167" s="361" t="s">
        <v>1731</v>
      </c>
      <c r="D167" s="361" t="s">
        <v>842</v>
      </c>
      <c r="E167" s="361" t="s">
        <v>730</v>
      </c>
      <c r="F167" s="422" t="s">
        <v>1706</v>
      </c>
      <c r="G167" s="363">
        <v>1</v>
      </c>
      <c r="H167" s="363">
        <v>0</v>
      </c>
      <c r="I167" s="363">
        <v>2</v>
      </c>
      <c r="J167" s="363">
        <v>1</v>
      </c>
      <c r="K167" s="363">
        <v>1</v>
      </c>
      <c r="L167" s="363">
        <v>0</v>
      </c>
      <c r="M167" s="363">
        <v>3</v>
      </c>
      <c r="N167" s="363">
        <v>0</v>
      </c>
      <c r="O167" s="363">
        <v>0</v>
      </c>
      <c r="P167" s="363">
        <v>0</v>
      </c>
      <c r="Q167" s="363">
        <v>0</v>
      </c>
      <c r="R167" s="363">
        <v>0</v>
      </c>
      <c r="S167" s="363">
        <f t="shared" si="3"/>
        <v>8</v>
      </c>
      <c r="T167" s="180"/>
      <c r="U167" s="423"/>
    </row>
    <row r="168" spans="1:21" ht="19.5" customHeight="1" thickBot="1">
      <c r="A168" s="381"/>
      <c r="B168" s="367">
        <v>805</v>
      </c>
      <c r="C168" s="368" t="s">
        <v>1732</v>
      </c>
      <c r="D168" s="368" t="s">
        <v>1212</v>
      </c>
      <c r="E168" s="368" t="s">
        <v>1112</v>
      </c>
      <c r="F168" s="424" t="s">
        <v>1581</v>
      </c>
      <c r="G168" s="850" t="s">
        <v>990</v>
      </c>
      <c r="H168" s="851"/>
      <c r="I168" s="851"/>
      <c r="J168" s="851"/>
      <c r="K168" s="851"/>
      <c r="L168" s="851"/>
      <c r="M168" s="851"/>
      <c r="N168" s="851"/>
      <c r="O168" s="851"/>
      <c r="P168" s="851"/>
      <c r="Q168" s="851"/>
      <c r="R168" s="851"/>
      <c r="S168" s="852"/>
      <c r="T168" s="384"/>
      <c r="U168" s="425"/>
    </row>
    <row r="169" spans="1:21" ht="19.5" customHeight="1" thickBot="1">
      <c r="A169" s="352"/>
      <c r="B169" s="359">
        <v>808</v>
      </c>
      <c r="C169" s="354" t="s">
        <v>1733</v>
      </c>
      <c r="D169" s="354" t="s">
        <v>1271</v>
      </c>
      <c r="E169" s="354" t="s">
        <v>1539</v>
      </c>
      <c r="F169" s="355" t="s">
        <v>1540</v>
      </c>
      <c r="G169" s="850" t="s">
        <v>990</v>
      </c>
      <c r="H169" s="851"/>
      <c r="I169" s="851"/>
      <c r="J169" s="851"/>
      <c r="K169" s="851"/>
      <c r="L169" s="851"/>
      <c r="M169" s="851"/>
      <c r="N169" s="851"/>
      <c r="O169" s="851"/>
      <c r="P169" s="851"/>
      <c r="Q169" s="851"/>
      <c r="R169" s="851"/>
      <c r="S169" s="852"/>
      <c r="T169" s="357"/>
      <c r="U169" s="411"/>
    </row>
    <row r="170" spans="1:21" ht="19.5" customHeight="1" thickBot="1">
      <c r="A170" s="380"/>
      <c r="B170" s="360">
        <v>814</v>
      </c>
      <c r="C170" s="361" t="s">
        <v>1617</v>
      </c>
      <c r="D170" s="361" t="s">
        <v>1618</v>
      </c>
      <c r="E170" s="361" t="s">
        <v>615</v>
      </c>
      <c r="F170" s="422" t="s">
        <v>1505</v>
      </c>
      <c r="G170" s="853" t="s">
        <v>990</v>
      </c>
      <c r="H170" s="854"/>
      <c r="I170" s="854"/>
      <c r="J170" s="854"/>
      <c r="K170" s="854"/>
      <c r="L170" s="854"/>
      <c r="M170" s="854"/>
      <c r="N170" s="854"/>
      <c r="O170" s="854"/>
      <c r="P170" s="854"/>
      <c r="Q170" s="854"/>
      <c r="R170" s="854"/>
      <c r="S170" s="855"/>
      <c r="T170" s="364"/>
      <c r="U170" s="423"/>
    </row>
    <row r="179" ht="12.75">
      <c r="D179" s="335" t="s">
        <v>1734</v>
      </c>
    </row>
    <row r="180" ht="12.75">
      <c r="F180" s="335" t="s">
        <v>1670</v>
      </c>
    </row>
    <row r="181" ht="13.5" thickBot="1"/>
    <row r="182" spans="1:21" ht="26.25">
      <c r="A182" s="341" t="s">
        <v>1479</v>
      </c>
      <c r="B182" s="342" t="s">
        <v>1480</v>
      </c>
      <c r="C182" s="342" t="s">
        <v>586</v>
      </c>
      <c r="D182" s="342" t="s">
        <v>587</v>
      </c>
      <c r="E182" s="342" t="s">
        <v>1062</v>
      </c>
      <c r="F182" s="342" t="s">
        <v>1671</v>
      </c>
      <c r="G182" s="343" t="s">
        <v>1481</v>
      </c>
      <c r="H182" s="343" t="s">
        <v>1482</v>
      </c>
      <c r="I182" s="343" t="s">
        <v>1483</v>
      </c>
      <c r="J182" s="343" t="s">
        <v>1484</v>
      </c>
      <c r="K182" s="343" t="s">
        <v>1485</v>
      </c>
      <c r="L182" s="343" t="s">
        <v>1735</v>
      </c>
      <c r="M182" s="343" t="s">
        <v>1487</v>
      </c>
      <c r="N182" s="343" t="s">
        <v>1488</v>
      </c>
      <c r="O182" s="343" t="s">
        <v>1489</v>
      </c>
      <c r="P182" s="387" t="s">
        <v>1672</v>
      </c>
      <c r="Q182" s="387" t="s">
        <v>1673</v>
      </c>
      <c r="R182" s="387" t="s">
        <v>1674</v>
      </c>
      <c r="S182" s="387" t="s">
        <v>1492</v>
      </c>
      <c r="T182" s="387" t="s">
        <v>1493</v>
      </c>
      <c r="U182" s="388" t="s">
        <v>1495</v>
      </c>
    </row>
    <row r="183" spans="1:21" ht="12.75">
      <c r="A183" s="409"/>
      <c r="B183" s="391"/>
      <c r="C183" s="391"/>
      <c r="D183" s="391"/>
      <c r="E183" s="391"/>
      <c r="F183" s="391" t="s">
        <v>1496</v>
      </c>
      <c r="G183" s="356">
        <v>6</v>
      </c>
      <c r="H183" s="356">
        <v>10</v>
      </c>
      <c r="I183" s="356">
        <v>10</v>
      </c>
      <c r="J183" s="356">
        <v>10</v>
      </c>
      <c r="K183" s="356">
        <v>6</v>
      </c>
      <c r="L183" s="356">
        <v>10</v>
      </c>
      <c r="M183" s="356">
        <v>10</v>
      </c>
      <c r="N183" s="356">
        <v>6</v>
      </c>
      <c r="O183" s="356">
        <v>5</v>
      </c>
      <c r="P183" s="356">
        <v>8</v>
      </c>
      <c r="Q183" s="356">
        <v>12</v>
      </c>
      <c r="R183" s="356">
        <v>10</v>
      </c>
      <c r="S183" s="356">
        <v>93</v>
      </c>
      <c r="T183" s="356"/>
      <c r="U183" s="426"/>
    </row>
    <row r="184" spans="1:21" ht="19.5" customHeight="1">
      <c r="A184" s="427">
        <v>1</v>
      </c>
      <c r="B184" s="428">
        <v>710</v>
      </c>
      <c r="C184" s="429" t="s">
        <v>1084</v>
      </c>
      <c r="D184" s="429" t="s">
        <v>871</v>
      </c>
      <c r="E184" s="429" t="s">
        <v>716</v>
      </c>
      <c r="F184" s="429" t="s">
        <v>1521</v>
      </c>
      <c r="G184" s="430">
        <v>1</v>
      </c>
      <c r="H184" s="430">
        <v>8</v>
      </c>
      <c r="I184" s="430">
        <v>4</v>
      </c>
      <c r="J184" s="430">
        <v>4</v>
      </c>
      <c r="K184" s="430">
        <v>6</v>
      </c>
      <c r="L184" s="430">
        <v>2</v>
      </c>
      <c r="M184" s="430">
        <v>4</v>
      </c>
      <c r="N184" s="430">
        <v>5</v>
      </c>
      <c r="O184" s="430">
        <v>2</v>
      </c>
      <c r="P184" s="430">
        <v>0</v>
      </c>
      <c r="Q184" s="430">
        <v>2</v>
      </c>
      <c r="R184" s="430">
        <v>2</v>
      </c>
      <c r="S184" s="430">
        <f aca="true" t="shared" si="4" ref="S184:S198">G184+H184+I184+J184+K184+L184+M184+N184+O184+P184+Q184+R184</f>
        <v>40</v>
      </c>
      <c r="T184" s="429" t="s">
        <v>988</v>
      </c>
      <c r="U184" s="431"/>
    </row>
    <row r="185" spans="1:21" ht="19.5" customHeight="1">
      <c r="A185" s="427">
        <v>2</v>
      </c>
      <c r="B185" s="428">
        <v>711</v>
      </c>
      <c r="C185" s="429" t="s">
        <v>1497</v>
      </c>
      <c r="D185" s="429" t="s">
        <v>917</v>
      </c>
      <c r="E185" s="429" t="s">
        <v>596</v>
      </c>
      <c r="F185" s="429" t="s">
        <v>1501</v>
      </c>
      <c r="G185" s="430">
        <v>0</v>
      </c>
      <c r="H185" s="430">
        <v>8</v>
      </c>
      <c r="I185" s="430">
        <v>2</v>
      </c>
      <c r="J185" s="430">
        <v>6</v>
      </c>
      <c r="K185" s="430">
        <v>5</v>
      </c>
      <c r="L185" s="430">
        <v>2</v>
      </c>
      <c r="M185" s="430">
        <v>5</v>
      </c>
      <c r="N185" s="430">
        <v>4</v>
      </c>
      <c r="O185" s="430">
        <v>3</v>
      </c>
      <c r="P185" s="430">
        <v>0</v>
      </c>
      <c r="Q185" s="430">
        <v>2</v>
      </c>
      <c r="R185" s="430">
        <v>0</v>
      </c>
      <c r="S185" s="430">
        <f t="shared" si="4"/>
        <v>37</v>
      </c>
      <c r="T185" s="429" t="s">
        <v>1499</v>
      </c>
      <c r="U185" s="431"/>
    </row>
    <row r="186" spans="1:21" ht="19.5" customHeight="1">
      <c r="A186" s="427">
        <v>3</v>
      </c>
      <c r="B186" s="428">
        <v>706</v>
      </c>
      <c r="C186" s="432" t="s">
        <v>1736</v>
      </c>
      <c r="D186" s="432" t="s">
        <v>877</v>
      </c>
      <c r="E186" s="432" t="s">
        <v>592</v>
      </c>
      <c r="F186" s="432" t="s">
        <v>1546</v>
      </c>
      <c r="G186" s="430">
        <v>1</v>
      </c>
      <c r="H186" s="430">
        <v>10</v>
      </c>
      <c r="I186" s="430">
        <v>0</v>
      </c>
      <c r="J186" s="430">
        <v>10</v>
      </c>
      <c r="K186" s="430">
        <v>0</v>
      </c>
      <c r="L186" s="430">
        <v>2</v>
      </c>
      <c r="M186" s="430">
        <v>3</v>
      </c>
      <c r="N186" s="430">
        <v>6</v>
      </c>
      <c r="O186" s="430">
        <v>3</v>
      </c>
      <c r="P186" s="430">
        <v>0</v>
      </c>
      <c r="Q186" s="430">
        <v>0</v>
      </c>
      <c r="R186" s="430">
        <v>1</v>
      </c>
      <c r="S186" s="430">
        <f t="shared" si="4"/>
        <v>36</v>
      </c>
      <c r="T186" s="429" t="s">
        <v>1499</v>
      </c>
      <c r="U186" s="431"/>
    </row>
    <row r="187" spans="1:21" ht="19.5" customHeight="1">
      <c r="A187" s="427">
        <v>4</v>
      </c>
      <c r="B187" s="428">
        <v>709</v>
      </c>
      <c r="C187" s="429" t="s">
        <v>1274</v>
      </c>
      <c r="D187" s="429" t="s">
        <v>795</v>
      </c>
      <c r="E187" s="429" t="s">
        <v>600</v>
      </c>
      <c r="F187" s="429" t="s">
        <v>1737</v>
      </c>
      <c r="G187" s="430">
        <v>0</v>
      </c>
      <c r="H187" s="430">
        <v>4</v>
      </c>
      <c r="I187" s="430">
        <v>0</v>
      </c>
      <c r="J187" s="430">
        <v>3</v>
      </c>
      <c r="K187" s="430">
        <v>5</v>
      </c>
      <c r="L187" s="430">
        <v>4</v>
      </c>
      <c r="M187" s="430">
        <v>7</v>
      </c>
      <c r="N187" s="430">
        <v>5</v>
      </c>
      <c r="O187" s="430">
        <v>1</v>
      </c>
      <c r="P187" s="430">
        <v>0</v>
      </c>
      <c r="Q187" s="430">
        <v>2</v>
      </c>
      <c r="R187" s="430">
        <v>2</v>
      </c>
      <c r="S187" s="430">
        <f t="shared" si="4"/>
        <v>33</v>
      </c>
      <c r="T187" s="429" t="s">
        <v>1499</v>
      </c>
      <c r="U187" s="431"/>
    </row>
    <row r="188" spans="1:21" ht="19.5" customHeight="1">
      <c r="A188" s="352">
        <v>5</v>
      </c>
      <c r="B188" s="359">
        <v>705</v>
      </c>
      <c r="C188" s="433" t="s">
        <v>1738</v>
      </c>
      <c r="D188" s="433" t="s">
        <v>871</v>
      </c>
      <c r="E188" s="354" t="s">
        <v>619</v>
      </c>
      <c r="F188" s="433" t="s">
        <v>1680</v>
      </c>
      <c r="G188" s="357">
        <v>1</v>
      </c>
      <c r="H188" s="357">
        <v>8</v>
      </c>
      <c r="I188" s="357">
        <v>0</v>
      </c>
      <c r="J188" s="357">
        <v>0</v>
      </c>
      <c r="K188" s="357">
        <v>4</v>
      </c>
      <c r="L188" s="357">
        <v>0</v>
      </c>
      <c r="M188" s="357">
        <v>7</v>
      </c>
      <c r="N188" s="357">
        <v>6</v>
      </c>
      <c r="O188" s="357">
        <v>1</v>
      </c>
      <c r="P188" s="357">
        <v>2</v>
      </c>
      <c r="Q188" s="357">
        <v>0</v>
      </c>
      <c r="R188" s="357">
        <v>0</v>
      </c>
      <c r="S188" s="357">
        <f t="shared" si="4"/>
        <v>29</v>
      </c>
      <c r="T188" s="357"/>
      <c r="U188" s="434"/>
    </row>
    <row r="189" spans="1:21" ht="19.5" customHeight="1">
      <c r="A189" s="352">
        <v>6</v>
      </c>
      <c r="B189" s="359">
        <v>713</v>
      </c>
      <c r="C189" s="354" t="s">
        <v>1739</v>
      </c>
      <c r="D189" s="354" t="s">
        <v>819</v>
      </c>
      <c r="E189" s="354" t="s">
        <v>701</v>
      </c>
      <c r="F189" s="354" t="s">
        <v>1498</v>
      </c>
      <c r="G189" s="357">
        <v>0</v>
      </c>
      <c r="H189" s="357">
        <v>8</v>
      </c>
      <c r="I189" s="357">
        <v>0</v>
      </c>
      <c r="J189" s="357">
        <v>5</v>
      </c>
      <c r="K189" s="357">
        <v>2</v>
      </c>
      <c r="L189" s="357">
        <v>2</v>
      </c>
      <c r="M189" s="357">
        <v>3</v>
      </c>
      <c r="N189" s="357">
        <v>5</v>
      </c>
      <c r="O189" s="357">
        <v>1</v>
      </c>
      <c r="P189" s="357">
        <v>0</v>
      </c>
      <c r="Q189" s="357">
        <v>2</v>
      </c>
      <c r="R189" s="357">
        <v>0</v>
      </c>
      <c r="S189" s="357">
        <f t="shared" si="4"/>
        <v>28</v>
      </c>
      <c r="T189" s="357"/>
      <c r="U189" s="434"/>
    </row>
    <row r="190" spans="1:21" ht="19.5" customHeight="1">
      <c r="A190" s="352">
        <v>7</v>
      </c>
      <c r="B190" s="359">
        <v>708</v>
      </c>
      <c r="C190" s="354" t="s">
        <v>1629</v>
      </c>
      <c r="D190" s="354" t="s">
        <v>886</v>
      </c>
      <c r="E190" s="354" t="s">
        <v>615</v>
      </c>
      <c r="F190" s="354" t="s">
        <v>1505</v>
      </c>
      <c r="G190" s="357">
        <v>1</v>
      </c>
      <c r="H190" s="357">
        <v>4</v>
      </c>
      <c r="I190" s="357">
        <v>0</v>
      </c>
      <c r="J190" s="357">
        <v>5</v>
      </c>
      <c r="K190" s="357">
        <v>4</v>
      </c>
      <c r="L190" s="357">
        <v>0</v>
      </c>
      <c r="M190" s="357">
        <v>4</v>
      </c>
      <c r="N190" s="357">
        <v>6</v>
      </c>
      <c r="O190" s="357">
        <v>3</v>
      </c>
      <c r="P190" s="357">
        <v>0</v>
      </c>
      <c r="Q190" s="357">
        <v>0</v>
      </c>
      <c r="R190" s="357">
        <v>0</v>
      </c>
      <c r="S190" s="357">
        <f t="shared" si="4"/>
        <v>27</v>
      </c>
      <c r="T190" s="357"/>
      <c r="U190" s="434"/>
    </row>
    <row r="191" spans="1:21" ht="19.5" customHeight="1">
      <c r="A191" s="352">
        <v>8</v>
      </c>
      <c r="B191" s="359">
        <v>701</v>
      </c>
      <c r="C191" s="354" t="s">
        <v>1075</v>
      </c>
      <c r="D191" s="354" t="s">
        <v>931</v>
      </c>
      <c r="E191" s="354" t="s">
        <v>720</v>
      </c>
      <c r="F191" s="354" t="s">
        <v>1628</v>
      </c>
      <c r="G191" s="357">
        <v>1</v>
      </c>
      <c r="H191" s="357">
        <v>6</v>
      </c>
      <c r="I191" s="357">
        <v>2</v>
      </c>
      <c r="J191" s="357">
        <v>1</v>
      </c>
      <c r="K191" s="357">
        <v>1</v>
      </c>
      <c r="L191" s="357">
        <v>2</v>
      </c>
      <c r="M191" s="357">
        <v>5</v>
      </c>
      <c r="N191" s="357">
        <v>5</v>
      </c>
      <c r="O191" s="357">
        <v>1</v>
      </c>
      <c r="P191" s="357">
        <v>0</v>
      </c>
      <c r="Q191" s="357">
        <v>0</v>
      </c>
      <c r="R191" s="357">
        <v>2</v>
      </c>
      <c r="S191" s="357">
        <f t="shared" si="4"/>
        <v>26</v>
      </c>
      <c r="T191" s="357"/>
      <c r="U191" s="434"/>
    </row>
    <row r="192" spans="1:21" ht="19.5" customHeight="1">
      <c r="A192" s="352">
        <v>8</v>
      </c>
      <c r="B192" s="359">
        <v>704</v>
      </c>
      <c r="C192" s="435" t="s">
        <v>1740</v>
      </c>
      <c r="D192" s="435" t="s">
        <v>939</v>
      </c>
      <c r="E192" s="435" t="s">
        <v>611</v>
      </c>
      <c r="F192" s="435" t="s">
        <v>1140</v>
      </c>
      <c r="G192" s="357">
        <v>1</v>
      </c>
      <c r="H192" s="357">
        <v>6</v>
      </c>
      <c r="I192" s="357">
        <v>0</v>
      </c>
      <c r="J192" s="357">
        <v>5</v>
      </c>
      <c r="K192" s="357">
        <v>1</v>
      </c>
      <c r="L192" s="357">
        <v>2</v>
      </c>
      <c r="M192" s="357">
        <v>5</v>
      </c>
      <c r="N192" s="357">
        <v>5</v>
      </c>
      <c r="O192" s="357">
        <v>0</v>
      </c>
      <c r="P192" s="357">
        <v>1</v>
      </c>
      <c r="Q192" s="357">
        <v>0</v>
      </c>
      <c r="R192" s="357">
        <v>0</v>
      </c>
      <c r="S192" s="357">
        <f t="shared" si="4"/>
        <v>26</v>
      </c>
      <c r="T192" s="357"/>
      <c r="U192" s="434"/>
    </row>
    <row r="193" spans="1:21" ht="19.5" customHeight="1">
      <c r="A193" s="352">
        <v>10</v>
      </c>
      <c r="B193" s="359">
        <v>715</v>
      </c>
      <c r="C193" s="354" t="s">
        <v>1351</v>
      </c>
      <c r="D193" s="354" t="s">
        <v>883</v>
      </c>
      <c r="E193" s="435" t="s">
        <v>603</v>
      </c>
      <c r="F193" s="435" t="s">
        <v>1717</v>
      </c>
      <c r="G193" s="357">
        <v>1</v>
      </c>
      <c r="H193" s="357">
        <v>4</v>
      </c>
      <c r="I193" s="357">
        <v>0</v>
      </c>
      <c r="J193" s="357">
        <v>4</v>
      </c>
      <c r="K193" s="357">
        <v>4</v>
      </c>
      <c r="L193" s="357">
        <v>0</v>
      </c>
      <c r="M193" s="357">
        <v>4</v>
      </c>
      <c r="N193" s="357">
        <v>4</v>
      </c>
      <c r="O193" s="357">
        <v>2</v>
      </c>
      <c r="P193" s="357">
        <v>0</v>
      </c>
      <c r="Q193" s="357">
        <v>0</v>
      </c>
      <c r="R193" s="357">
        <v>2</v>
      </c>
      <c r="S193" s="357">
        <f t="shared" si="4"/>
        <v>25</v>
      </c>
      <c r="T193" s="357"/>
      <c r="U193" s="434"/>
    </row>
    <row r="194" spans="1:21" ht="19.5" customHeight="1">
      <c r="A194" s="352">
        <v>11</v>
      </c>
      <c r="B194" s="359">
        <v>716</v>
      </c>
      <c r="C194" s="354" t="s">
        <v>1741</v>
      </c>
      <c r="D194" s="354" t="s">
        <v>1117</v>
      </c>
      <c r="E194" s="354" t="s">
        <v>726</v>
      </c>
      <c r="F194" s="354" t="s">
        <v>1535</v>
      </c>
      <c r="G194" s="357">
        <v>1</v>
      </c>
      <c r="H194" s="357">
        <v>6</v>
      </c>
      <c r="I194" s="357">
        <v>0</v>
      </c>
      <c r="J194" s="357">
        <v>3</v>
      </c>
      <c r="K194" s="357">
        <v>1</v>
      </c>
      <c r="L194" s="357">
        <v>0</v>
      </c>
      <c r="M194" s="357">
        <v>4</v>
      </c>
      <c r="N194" s="357">
        <v>6</v>
      </c>
      <c r="O194" s="357">
        <v>1</v>
      </c>
      <c r="P194" s="357">
        <v>0</v>
      </c>
      <c r="Q194" s="357">
        <v>0</v>
      </c>
      <c r="R194" s="357">
        <v>1</v>
      </c>
      <c r="S194" s="357">
        <f t="shared" si="4"/>
        <v>23</v>
      </c>
      <c r="T194" s="357"/>
      <c r="U194" s="434"/>
    </row>
    <row r="195" spans="1:21" ht="19.5" customHeight="1">
      <c r="A195" s="352">
        <v>12</v>
      </c>
      <c r="B195" s="359">
        <v>702</v>
      </c>
      <c r="C195" s="354" t="s">
        <v>1742</v>
      </c>
      <c r="D195" s="354" t="s">
        <v>738</v>
      </c>
      <c r="E195" s="435" t="s">
        <v>623</v>
      </c>
      <c r="F195" s="354" t="s">
        <v>1447</v>
      </c>
      <c r="G195" s="357">
        <v>2</v>
      </c>
      <c r="H195" s="357">
        <v>6</v>
      </c>
      <c r="I195" s="357">
        <v>0</v>
      </c>
      <c r="J195" s="357">
        <v>1</v>
      </c>
      <c r="K195" s="357">
        <v>2</v>
      </c>
      <c r="L195" s="357">
        <v>0</v>
      </c>
      <c r="M195" s="357">
        <v>2</v>
      </c>
      <c r="N195" s="357">
        <v>3</v>
      </c>
      <c r="O195" s="357">
        <v>2</v>
      </c>
      <c r="P195" s="357">
        <v>0</v>
      </c>
      <c r="Q195" s="357">
        <v>0</v>
      </c>
      <c r="R195" s="357">
        <v>0</v>
      </c>
      <c r="S195" s="357">
        <f t="shared" si="4"/>
        <v>18</v>
      </c>
      <c r="T195" s="357"/>
      <c r="U195" s="434"/>
    </row>
    <row r="196" spans="1:21" ht="19.5" customHeight="1">
      <c r="A196" s="352">
        <v>13</v>
      </c>
      <c r="B196" s="359">
        <v>717</v>
      </c>
      <c r="C196" s="354" t="s">
        <v>1743</v>
      </c>
      <c r="D196" s="354" t="s">
        <v>931</v>
      </c>
      <c r="E196" s="354" t="s">
        <v>796</v>
      </c>
      <c r="F196" s="354" t="s">
        <v>1544</v>
      </c>
      <c r="G196" s="357">
        <v>0</v>
      </c>
      <c r="H196" s="357">
        <v>2</v>
      </c>
      <c r="I196" s="357">
        <v>0</v>
      </c>
      <c r="J196" s="357">
        <v>0</v>
      </c>
      <c r="K196" s="357">
        <v>3</v>
      </c>
      <c r="L196" s="357">
        <v>0</v>
      </c>
      <c r="M196" s="357">
        <v>4</v>
      </c>
      <c r="N196" s="357">
        <v>6</v>
      </c>
      <c r="O196" s="357">
        <v>1</v>
      </c>
      <c r="P196" s="357">
        <v>0</v>
      </c>
      <c r="Q196" s="357">
        <v>0</v>
      </c>
      <c r="R196" s="357">
        <v>0</v>
      </c>
      <c r="S196" s="357">
        <f t="shared" si="4"/>
        <v>16</v>
      </c>
      <c r="T196" s="357"/>
      <c r="U196" s="434"/>
    </row>
    <row r="197" spans="1:21" ht="19.5" customHeight="1">
      <c r="A197" s="352">
        <v>14</v>
      </c>
      <c r="B197" s="359">
        <v>707</v>
      </c>
      <c r="C197" s="354" t="s">
        <v>1744</v>
      </c>
      <c r="D197" s="354" t="s">
        <v>860</v>
      </c>
      <c r="E197" s="354" t="s">
        <v>694</v>
      </c>
      <c r="F197" s="354" t="s">
        <v>1566</v>
      </c>
      <c r="G197" s="357">
        <v>0</v>
      </c>
      <c r="H197" s="357">
        <v>10</v>
      </c>
      <c r="I197" s="357">
        <v>0</v>
      </c>
      <c r="J197" s="357">
        <v>0</v>
      </c>
      <c r="K197" s="357">
        <v>0</v>
      </c>
      <c r="L197" s="357">
        <v>0</v>
      </c>
      <c r="M197" s="357">
        <v>2</v>
      </c>
      <c r="N197" s="357">
        <v>2</v>
      </c>
      <c r="O197" s="357">
        <v>1</v>
      </c>
      <c r="P197" s="357">
        <v>0</v>
      </c>
      <c r="Q197" s="357">
        <v>0</v>
      </c>
      <c r="R197" s="357">
        <v>0</v>
      </c>
      <c r="S197" s="357">
        <f t="shared" si="4"/>
        <v>15</v>
      </c>
      <c r="T197" s="357"/>
      <c r="U197" s="434"/>
    </row>
    <row r="198" spans="1:21" ht="19.5" customHeight="1" thickBot="1">
      <c r="A198" s="352">
        <v>15</v>
      </c>
      <c r="B198" s="360">
        <v>714</v>
      </c>
      <c r="C198" s="361" t="s">
        <v>1745</v>
      </c>
      <c r="D198" s="361" t="s">
        <v>1104</v>
      </c>
      <c r="E198" s="361" t="s">
        <v>1159</v>
      </c>
      <c r="F198" s="361" t="s">
        <v>1590</v>
      </c>
      <c r="G198" s="364">
        <v>0</v>
      </c>
      <c r="H198" s="364">
        <v>2</v>
      </c>
      <c r="I198" s="364">
        <v>0</v>
      </c>
      <c r="J198" s="364">
        <v>3</v>
      </c>
      <c r="K198" s="364">
        <v>1</v>
      </c>
      <c r="L198" s="364">
        <v>0</v>
      </c>
      <c r="M198" s="364">
        <v>1</v>
      </c>
      <c r="N198" s="364">
        <v>2</v>
      </c>
      <c r="O198" s="364">
        <v>1</v>
      </c>
      <c r="P198" s="364">
        <v>0</v>
      </c>
      <c r="Q198" s="364">
        <v>0</v>
      </c>
      <c r="R198" s="364">
        <v>0</v>
      </c>
      <c r="S198" s="364">
        <f t="shared" si="4"/>
        <v>10</v>
      </c>
      <c r="T198" s="364"/>
      <c r="U198" s="436"/>
    </row>
    <row r="199" spans="1:21" ht="19.5" customHeight="1">
      <c r="A199" s="381"/>
      <c r="B199" s="367">
        <v>703</v>
      </c>
      <c r="C199" s="368" t="s">
        <v>1108</v>
      </c>
      <c r="D199" s="368" t="s">
        <v>610</v>
      </c>
      <c r="E199" s="368" t="s">
        <v>1109</v>
      </c>
      <c r="F199" s="368" t="s">
        <v>1586</v>
      </c>
      <c r="G199" s="850" t="s">
        <v>990</v>
      </c>
      <c r="H199" s="851"/>
      <c r="I199" s="851"/>
      <c r="J199" s="851"/>
      <c r="K199" s="851"/>
      <c r="L199" s="851"/>
      <c r="M199" s="851"/>
      <c r="N199" s="851"/>
      <c r="O199" s="851"/>
      <c r="P199" s="851"/>
      <c r="Q199" s="851"/>
      <c r="R199" s="851"/>
      <c r="S199" s="852"/>
      <c r="T199" s="384"/>
      <c r="U199" s="437"/>
    </row>
    <row r="200" spans="1:21" ht="19.5" customHeight="1" thickBot="1">
      <c r="A200" s="380"/>
      <c r="B200" s="360">
        <v>712</v>
      </c>
      <c r="C200" s="361" t="s">
        <v>1746</v>
      </c>
      <c r="D200" s="361" t="s">
        <v>883</v>
      </c>
      <c r="E200" s="438" t="s">
        <v>698</v>
      </c>
      <c r="F200" s="439" t="s">
        <v>1690</v>
      </c>
      <c r="G200" s="847" t="s">
        <v>990</v>
      </c>
      <c r="H200" s="848"/>
      <c r="I200" s="848"/>
      <c r="J200" s="848"/>
      <c r="K200" s="848"/>
      <c r="L200" s="848"/>
      <c r="M200" s="848"/>
      <c r="N200" s="848"/>
      <c r="O200" s="848"/>
      <c r="P200" s="848"/>
      <c r="Q200" s="848"/>
      <c r="R200" s="848"/>
      <c r="S200" s="849"/>
      <c r="T200" s="364"/>
      <c r="U200" s="436"/>
    </row>
  </sheetData>
  <mergeCells count="13">
    <mergeCell ref="G200:S200"/>
    <mergeCell ref="G168:S168"/>
    <mergeCell ref="G169:S169"/>
    <mergeCell ref="G170:S170"/>
    <mergeCell ref="G199:S199"/>
    <mergeCell ref="G95:S95"/>
    <mergeCell ref="G134:T134"/>
    <mergeCell ref="G135:T135"/>
    <mergeCell ref="G136:T136"/>
    <mergeCell ref="A1:N1"/>
    <mergeCell ref="A2:N2"/>
    <mergeCell ref="G63:T63"/>
    <mergeCell ref="G64:T6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S77"/>
  <sheetViews>
    <sheetView workbookViewId="0" topLeftCell="A1">
      <selection activeCell="A55" sqref="A55:I74"/>
    </sheetView>
  </sheetViews>
  <sheetFormatPr defaultColWidth="9.00390625" defaultRowHeight="12.75"/>
  <cols>
    <col min="1" max="1" width="7.625" style="0" customWidth="1"/>
    <col min="3" max="3" width="10.375" style="0" customWidth="1"/>
    <col min="4" max="4" width="10.625" style="0" customWidth="1"/>
    <col min="5" max="5" width="20.375" style="0" customWidth="1"/>
    <col min="6" max="6" width="13.875" style="0" customWidth="1"/>
    <col min="7" max="7" width="12.125" style="0" customWidth="1"/>
    <col min="8" max="8" width="12.875" style="0" customWidth="1"/>
    <col min="11" max="11" width="10.125" style="0" customWidth="1"/>
  </cols>
  <sheetData>
    <row r="1" spans="1:19" ht="15.75">
      <c r="A1" s="786" t="s">
        <v>1405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143"/>
      <c r="N1" s="143"/>
      <c r="O1" s="143"/>
      <c r="P1" s="143"/>
      <c r="Q1" s="143"/>
      <c r="R1" s="143"/>
      <c r="S1" s="143"/>
    </row>
    <row r="2" spans="1:19" ht="15">
      <c r="A2" s="794" t="s">
        <v>1406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144"/>
      <c r="N2" s="144"/>
      <c r="O2" s="144"/>
      <c r="P2" s="144"/>
      <c r="Q2" s="144"/>
      <c r="R2" s="144"/>
      <c r="S2" s="144"/>
    </row>
    <row r="3" spans="1:19" ht="92.25" customHeight="1">
      <c r="A3" s="795" t="s">
        <v>1403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182"/>
      <c r="M3" s="182"/>
      <c r="N3" s="182"/>
      <c r="O3" s="182"/>
      <c r="P3" s="182"/>
      <c r="Q3" s="182"/>
      <c r="R3" s="182"/>
      <c r="S3" s="97"/>
    </row>
    <row r="4" spans="1:19" ht="15">
      <c r="A4" s="97" t="s">
        <v>1050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15">
      <c r="A5" s="97" t="s">
        <v>1054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 ht="15">
      <c r="A6" s="97" t="s">
        <v>1055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ht="15">
      <c r="A7" s="97" t="s">
        <v>1056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1:19" ht="15">
      <c r="A8" s="856" t="s">
        <v>1407</v>
      </c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97"/>
      <c r="M8" s="97"/>
      <c r="N8" s="97"/>
      <c r="O8" s="97"/>
      <c r="P8" s="97"/>
      <c r="Q8" s="97"/>
      <c r="R8" s="97"/>
      <c r="S8" s="97"/>
    </row>
    <row r="9" spans="1:19" ht="15">
      <c r="A9" s="860" t="s">
        <v>1404</v>
      </c>
      <c r="B9" s="861"/>
      <c r="C9" s="861"/>
      <c r="D9" s="861"/>
      <c r="E9" s="861"/>
      <c r="F9" s="861"/>
      <c r="G9" s="861"/>
      <c r="H9" s="861"/>
      <c r="I9" s="861"/>
      <c r="J9" s="861"/>
      <c r="K9" s="861"/>
      <c r="L9" s="861"/>
      <c r="M9" s="97"/>
      <c r="N9" s="97"/>
      <c r="O9" s="97"/>
      <c r="P9" s="97"/>
      <c r="Q9" s="97"/>
      <c r="R9" s="97"/>
      <c r="S9" s="97"/>
    </row>
    <row r="10" spans="1:19" ht="15">
      <c r="A10" s="861"/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97"/>
      <c r="N10" s="97"/>
      <c r="O10" s="97"/>
      <c r="P10" s="97"/>
      <c r="Q10" s="97"/>
      <c r="R10" s="97"/>
      <c r="S10" s="97"/>
    </row>
    <row r="11" spans="1:12" ht="3" customHeight="1">
      <c r="A11" s="861"/>
      <c r="B11" s="861"/>
      <c r="C11" s="861"/>
      <c r="D11" s="861"/>
      <c r="E11" s="861"/>
      <c r="F11" s="861"/>
      <c r="G11" s="861"/>
      <c r="H11" s="861"/>
      <c r="I11" s="861"/>
      <c r="J11" s="861"/>
      <c r="K11" s="861"/>
      <c r="L11" s="861"/>
    </row>
    <row r="12" spans="1:12" ht="0.75" customHeight="1" hidden="1">
      <c r="A12" s="861"/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</row>
    <row r="13" spans="1:19" ht="13.5" thickBot="1">
      <c r="A13" s="859" t="s">
        <v>1399</v>
      </c>
      <c r="B13" s="859"/>
      <c r="C13" s="859"/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59"/>
      <c r="S13" s="859"/>
    </row>
    <row r="14" spans="1:12" ht="54.75" thickBot="1">
      <c r="A14" s="605" t="s">
        <v>979</v>
      </c>
      <c r="B14" s="606" t="s">
        <v>1310</v>
      </c>
      <c r="C14" s="606" t="s">
        <v>1311</v>
      </c>
      <c r="D14" s="606" t="s">
        <v>1312</v>
      </c>
      <c r="E14" s="606" t="s">
        <v>1062</v>
      </c>
      <c r="F14" s="607" t="s">
        <v>1313</v>
      </c>
      <c r="G14" s="606" t="s">
        <v>1314</v>
      </c>
      <c r="H14" s="606" t="s">
        <v>1315</v>
      </c>
      <c r="I14" s="606" t="s">
        <v>1316</v>
      </c>
      <c r="J14" s="606" t="s">
        <v>1317</v>
      </c>
      <c r="K14" s="606" t="s">
        <v>985</v>
      </c>
      <c r="L14" s="608" t="s">
        <v>1318</v>
      </c>
    </row>
    <row r="15" spans="1:12" ht="12.75">
      <c r="A15" s="583"/>
      <c r="B15" s="584"/>
      <c r="C15" s="585"/>
      <c r="D15" s="585"/>
      <c r="E15" s="585"/>
      <c r="F15" s="585"/>
      <c r="G15" s="586">
        <v>35</v>
      </c>
      <c r="H15" s="586">
        <v>45</v>
      </c>
      <c r="I15" s="586">
        <v>50</v>
      </c>
      <c r="J15" s="586">
        <v>130</v>
      </c>
      <c r="K15" s="586"/>
      <c r="L15" s="587"/>
    </row>
    <row r="16" spans="1:12" ht="12.75" customHeight="1">
      <c r="A16" s="588">
        <v>1</v>
      </c>
      <c r="B16" s="589">
        <v>905</v>
      </c>
      <c r="C16" s="590" t="s">
        <v>1319</v>
      </c>
      <c r="D16" s="590" t="s">
        <v>622</v>
      </c>
      <c r="E16" s="591" t="s">
        <v>619</v>
      </c>
      <c r="F16" s="590" t="s">
        <v>1320</v>
      </c>
      <c r="G16" s="592">
        <v>12</v>
      </c>
      <c r="H16" s="592">
        <v>44</v>
      </c>
      <c r="I16" s="592">
        <v>49</v>
      </c>
      <c r="J16" s="592">
        <v>105</v>
      </c>
      <c r="K16" s="592" t="s">
        <v>988</v>
      </c>
      <c r="L16" s="477"/>
    </row>
    <row r="17" spans="1:12" ht="12.75">
      <c r="A17" s="588">
        <v>2</v>
      </c>
      <c r="B17" s="589">
        <v>903</v>
      </c>
      <c r="C17" s="590" t="s">
        <v>1321</v>
      </c>
      <c r="D17" s="590" t="s">
        <v>967</v>
      </c>
      <c r="E17" s="591" t="s">
        <v>619</v>
      </c>
      <c r="F17" s="590" t="s">
        <v>1322</v>
      </c>
      <c r="G17" s="589">
        <v>13</v>
      </c>
      <c r="H17" s="589">
        <v>45</v>
      </c>
      <c r="I17" s="589">
        <v>44</v>
      </c>
      <c r="J17" s="589">
        <v>102</v>
      </c>
      <c r="K17" s="589" t="s">
        <v>989</v>
      </c>
      <c r="L17" s="593" t="s">
        <v>1323</v>
      </c>
    </row>
    <row r="18" spans="1:12" ht="12.75">
      <c r="A18" s="588">
        <v>3</v>
      </c>
      <c r="B18" s="589">
        <v>901</v>
      </c>
      <c r="C18" s="594" t="s">
        <v>1324</v>
      </c>
      <c r="D18" s="591" t="s">
        <v>955</v>
      </c>
      <c r="E18" s="594" t="s">
        <v>720</v>
      </c>
      <c r="F18" s="594" t="s">
        <v>1325</v>
      </c>
      <c r="G18" s="589">
        <v>8</v>
      </c>
      <c r="H18" s="589">
        <v>44</v>
      </c>
      <c r="I18" s="589" t="s">
        <v>1326</v>
      </c>
      <c r="J18" s="589" t="s">
        <v>1327</v>
      </c>
      <c r="K18" s="589"/>
      <c r="L18" s="595"/>
    </row>
    <row r="19" spans="1:12" ht="12.75">
      <c r="A19" s="588">
        <v>4</v>
      </c>
      <c r="B19" s="596">
        <v>1001</v>
      </c>
      <c r="C19" s="590" t="s">
        <v>1328</v>
      </c>
      <c r="D19" s="590" t="s">
        <v>599</v>
      </c>
      <c r="E19" s="591" t="s">
        <v>619</v>
      </c>
      <c r="F19" s="590" t="s">
        <v>1320</v>
      </c>
      <c r="G19" s="597">
        <v>10</v>
      </c>
      <c r="H19" s="597">
        <v>38</v>
      </c>
      <c r="I19" s="597" t="s">
        <v>1329</v>
      </c>
      <c r="J19" s="597" t="s">
        <v>1330</v>
      </c>
      <c r="K19" s="597"/>
      <c r="L19" s="593"/>
    </row>
    <row r="20" spans="1:12" ht="12.75">
      <c r="A20" s="588">
        <v>5</v>
      </c>
      <c r="B20" s="596">
        <v>904</v>
      </c>
      <c r="C20" s="590" t="s">
        <v>1331</v>
      </c>
      <c r="D20" s="590" t="s">
        <v>886</v>
      </c>
      <c r="E20" s="591" t="s">
        <v>619</v>
      </c>
      <c r="F20" s="590" t="s">
        <v>1322</v>
      </c>
      <c r="G20" s="589">
        <v>16</v>
      </c>
      <c r="H20" s="589">
        <v>39</v>
      </c>
      <c r="I20" s="589" t="s">
        <v>1332</v>
      </c>
      <c r="J20" s="589" t="s">
        <v>1333</v>
      </c>
      <c r="K20" s="589"/>
      <c r="L20" s="598"/>
    </row>
    <row r="21" spans="1:12" ht="12.75">
      <c r="A21" s="588">
        <v>6</v>
      </c>
      <c r="B21" s="589">
        <v>902</v>
      </c>
      <c r="C21" s="590" t="s">
        <v>1334</v>
      </c>
      <c r="D21" s="591" t="s">
        <v>1335</v>
      </c>
      <c r="E21" s="591" t="s">
        <v>615</v>
      </c>
      <c r="F21" s="591" t="s">
        <v>1336</v>
      </c>
      <c r="G21" s="592">
        <v>11</v>
      </c>
      <c r="H21" s="592">
        <v>34</v>
      </c>
      <c r="I21" s="589" t="s">
        <v>1337</v>
      </c>
      <c r="J21" s="592" t="s">
        <v>1338</v>
      </c>
      <c r="K21" s="592"/>
      <c r="L21" s="477"/>
    </row>
    <row r="22" spans="1:12" ht="13.5" thickBot="1">
      <c r="A22" s="599">
        <v>7</v>
      </c>
      <c r="B22" s="600">
        <v>1002</v>
      </c>
      <c r="C22" s="601" t="s">
        <v>865</v>
      </c>
      <c r="D22" s="601" t="s">
        <v>904</v>
      </c>
      <c r="E22" s="602" t="s">
        <v>619</v>
      </c>
      <c r="F22" s="601" t="s">
        <v>1322</v>
      </c>
      <c r="G22" s="603">
        <v>4</v>
      </c>
      <c r="H22" s="603">
        <v>33</v>
      </c>
      <c r="I22" s="603" t="s">
        <v>1339</v>
      </c>
      <c r="J22" s="603" t="s">
        <v>1340</v>
      </c>
      <c r="K22" s="603"/>
      <c r="L22" s="604"/>
    </row>
    <row r="23" spans="1:12" ht="12.75">
      <c r="A23" s="612"/>
      <c r="B23" s="613"/>
      <c r="C23" s="614"/>
      <c r="D23" s="614"/>
      <c r="E23" s="615"/>
      <c r="F23" s="614"/>
      <c r="G23" s="616"/>
      <c r="H23" s="616"/>
      <c r="I23" s="616"/>
      <c r="J23" s="616"/>
      <c r="K23" s="616"/>
      <c r="L23" s="614"/>
    </row>
    <row r="24" spans="1:12" ht="12.75">
      <c r="A24" s="612"/>
      <c r="B24" s="613"/>
      <c r="C24" s="614"/>
      <c r="D24" s="614"/>
      <c r="E24" s="615"/>
      <c r="F24" s="614"/>
      <c r="G24" s="616"/>
      <c r="H24" s="616"/>
      <c r="I24" s="616"/>
      <c r="J24" s="616"/>
      <c r="K24" s="616"/>
      <c r="L24" s="614"/>
    </row>
    <row r="25" spans="1:12" ht="12.75">
      <c r="A25" s="612"/>
      <c r="B25" s="613"/>
      <c r="C25" s="614"/>
      <c r="D25" s="614"/>
      <c r="E25" s="615"/>
      <c r="F25" s="614"/>
      <c r="G25" s="616"/>
      <c r="H25" s="616"/>
      <c r="I25" s="616"/>
      <c r="J25" s="616"/>
      <c r="K25" s="616"/>
      <c r="L25" s="614"/>
    </row>
    <row r="26" spans="1:12" ht="12.75">
      <c r="A26" s="612"/>
      <c r="B26" s="613"/>
      <c r="C26" s="614"/>
      <c r="D26" s="614"/>
      <c r="E26" s="615"/>
      <c r="F26" s="614"/>
      <c r="G26" s="616"/>
      <c r="H26" s="616"/>
      <c r="I26" s="616"/>
      <c r="J26" s="616"/>
      <c r="K26" s="616"/>
      <c r="L26" s="614"/>
    </row>
    <row r="27" spans="1:12" ht="12.75">
      <c r="A27" s="612"/>
      <c r="B27" s="613"/>
      <c r="C27" s="614"/>
      <c r="D27" s="614"/>
      <c r="E27" s="615"/>
      <c r="F27" s="614"/>
      <c r="G27" s="616"/>
      <c r="H27" s="616"/>
      <c r="I27" s="616"/>
      <c r="J27" s="616"/>
      <c r="K27" s="616"/>
      <c r="L27" s="614"/>
    </row>
    <row r="28" spans="1:12" ht="12.75">
      <c r="A28" s="612"/>
      <c r="B28" s="613"/>
      <c r="C28" s="614"/>
      <c r="D28" s="614"/>
      <c r="E28" s="615"/>
      <c r="F28" s="614"/>
      <c r="G28" s="616"/>
      <c r="H28" s="616"/>
      <c r="I28" s="616"/>
      <c r="J28" s="616"/>
      <c r="K28" s="616"/>
      <c r="L28" s="614"/>
    </row>
    <row r="29" spans="1:12" ht="12.75">
      <c r="A29" s="612"/>
      <c r="B29" s="613"/>
      <c r="C29" s="614"/>
      <c r="D29" s="614"/>
      <c r="E29" s="615"/>
      <c r="F29" s="614"/>
      <c r="G29" s="616"/>
      <c r="H29" s="616"/>
      <c r="I29" s="616"/>
      <c r="J29" s="616"/>
      <c r="K29" s="616"/>
      <c r="L29" s="614"/>
    </row>
    <row r="30" spans="1:12" ht="12.75">
      <c r="A30" s="612"/>
      <c r="B30" s="613"/>
      <c r="C30" s="614"/>
      <c r="D30" s="614"/>
      <c r="E30" s="615"/>
      <c r="F30" s="614"/>
      <c r="G30" s="616"/>
      <c r="H30" s="616"/>
      <c r="I30" s="616"/>
      <c r="J30" s="616"/>
      <c r="K30" s="616"/>
      <c r="L30" s="614"/>
    </row>
    <row r="31" spans="1:12" ht="12.75">
      <c r="A31" s="612"/>
      <c r="B31" s="613"/>
      <c r="C31" s="614"/>
      <c r="D31" s="614"/>
      <c r="E31" s="615"/>
      <c r="F31" s="614"/>
      <c r="G31" s="616"/>
      <c r="H31" s="616"/>
      <c r="I31" s="616"/>
      <c r="J31" s="616"/>
      <c r="K31" s="616"/>
      <c r="L31" s="614"/>
    </row>
    <row r="32" spans="1:12" ht="12.75">
      <c r="A32" s="612"/>
      <c r="B32" s="613"/>
      <c r="C32" s="614"/>
      <c r="D32" s="614"/>
      <c r="E32" s="615"/>
      <c r="F32" s="614"/>
      <c r="G32" s="616"/>
      <c r="H32" s="616"/>
      <c r="I32" s="616"/>
      <c r="J32" s="616"/>
      <c r="K32" s="616"/>
      <c r="L32" s="614"/>
    </row>
    <row r="33" spans="1:12" ht="12.75">
      <c r="A33" s="612"/>
      <c r="B33" s="613"/>
      <c r="C33" s="614"/>
      <c r="D33" s="614"/>
      <c r="E33" s="615"/>
      <c r="F33" s="614"/>
      <c r="G33" s="616"/>
      <c r="H33" s="616"/>
      <c r="I33" s="616"/>
      <c r="J33" s="616"/>
      <c r="K33" s="616"/>
      <c r="L33" s="614"/>
    </row>
    <row r="34" spans="1:12" ht="12.75">
      <c r="A34" s="612"/>
      <c r="B34" s="613"/>
      <c r="C34" s="614"/>
      <c r="D34" s="614"/>
      <c r="E34" s="615"/>
      <c r="F34" s="614"/>
      <c r="G34" s="616"/>
      <c r="H34" s="616"/>
      <c r="I34" s="616"/>
      <c r="J34" s="616"/>
      <c r="K34" s="616"/>
      <c r="L34" s="614"/>
    </row>
    <row r="35" spans="1:12" ht="12.75">
      <c r="A35" s="612"/>
      <c r="B35" s="613"/>
      <c r="C35" s="614"/>
      <c r="D35" s="614"/>
      <c r="E35" s="615"/>
      <c r="F35" s="614"/>
      <c r="G35" s="616"/>
      <c r="H35" s="616"/>
      <c r="I35" s="616"/>
      <c r="J35" s="616"/>
      <c r="K35" s="616"/>
      <c r="L35" s="614"/>
    </row>
    <row r="36" spans="1:12" ht="12.75">
      <c r="A36" s="612"/>
      <c r="B36" s="613"/>
      <c r="C36" s="614"/>
      <c r="D36" s="614"/>
      <c r="E36" s="615"/>
      <c r="F36" s="614"/>
      <c r="G36" s="616"/>
      <c r="H36" s="616"/>
      <c r="I36" s="616"/>
      <c r="J36" s="616"/>
      <c r="K36" s="616"/>
      <c r="L36" s="614"/>
    </row>
    <row r="38" spans="1:8" ht="13.5" thickBot="1">
      <c r="A38" s="857" t="s">
        <v>1401</v>
      </c>
      <c r="B38" s="857"/>
      <c r="C38" s="857"/>
      <c r="D38" s="857"/>
      <c r="E38" s="857"/>
      <c r="F38" s="857"/>
      <c r="G38" s="857"/>
      <c r="H38" s="857"/>
    </row>
    <row r="39" spans="1:8" ht="29.25" customHeight="1" thickBot="1">
      <c r="A39" s="605" t="s">
        <v>979</v>
      </c>
      <c r="B39" s="605" t="s">
        <v>1310</v>
      </c>
      <c r="C39" s="605" t="s">
        <v>586</v>
      </c>
      <c r="D39" s="605" t="s">
        <v>587</v>
      </c>
      <c r="E39" s="605" t="s">
        <v>1062</v>
      </c>
      <c r="F39" s="605" t="s">
        <v>1313</v>
      </c>
      <c r="G39" s="605" t="s">
        <v>1314</v>
      </c>
      <c r="H39" s="611" t="s">
        <v>985</v>
      </c>
    </row>
    <row r="40" spans="1:8" ht="15.75" customHeight="1">
      <c r="A40" s="588">
        <v>1</v>
      </c>
      <c r="B40" s="617">
        <v>707</v>
      </c>
      <c r="C40" s="620" t="s">
        <v>1341</v>
      </c>
      <c r="D40" s="620" t="s">
        <v>622</v>
      </c>
      <c r="E40" s="621" t="s">
        <v>723</v>
      </c>
      <c r="F40" s="620" t="s">
        <v>1342</v>
      </c>
      <c r="G40" s="618" t="s">
        <v>1343</v>
      </c>
      <c r="H40" s="619" t="s">
        <v>988</v>
      </c>
    </row>
    <row r="41" spans="1:8" ht="12.75">
      <c r="A41" s="588">
        <v>2</v>
      </c>
      <c r="B41" s="596">
        <v>703</v>
      </c>
      <c r="C41" s="590" t="s">
        <v>1274</v>
      </c>
      <c r="D41" s="590" t="s">
        <v>795</v>
      </c>
      <c r="E41" s="591" t="s">
        <v>600</v>
      </c>
      <c r="F41" s="590" t="s">
        <v>1344</v>
      </c>
      <c r="G41" s="589" t="s">
        <v>1345</v>
      </c>
      <c r="H41" s="598" t="s">
        <v>989</v>
      </c>
    </row>
    <row r="42" spans="1:8" ht="12.75">
      <c r="A42" s="588">
        <v>3</v>
      </c>
      <c r="B42" s="596">
        <v>711</v>
      </c>
      <c r="C42" s="590" t="s">
        <v>1346</v>
      </c>
      <c r="D42" s="590" t="s">
        <v>852</v>
      </c>
      <c r="E42" s="591" t="s">
        <v>807</v>
      </c>
      <c r="F42" s="590" t="s">
        <v>1347</v>
      </c>
      <c r="G42" s="589" t="s">
        <v>1345</v>
      </c>
      <c r="H42" s="598" t="s">
        <v>989</v>
      </c>
    </row>
    <row r="43" spans="1:8" ht="12.75">
      <c r="A43" s="588">
        <v>4</v>
      </c>
      <c r="B43" s="596">
        <v>708</v>
      </c>
      <c r="C43" s="590" t="s">
        <v>1348</v>
      </c>
      <c r="D43" s="590" t="s">
        <v>1104</v>
      </c>
      <c r="E43" s="591" t="s">
        <v>626</v>
      </c>
      <c r="F43" s="590" t="s">
        <v>1349</v>
      </c>
      <c r="G43" s="589" t="s">
        <v>1350</v>
      </c>
      <c r="H43" s="598"/>
    </row>
    <row r="44" spans="1:8" ht="12.75">
      <c r="A44" s="588">
        <v>5</v>
      </c>
      <c r="B44" s="596">
        <v>705</v>
      </c>
      <c r="C44" s="590" t="s">
        <v>1351</v>
      </c>
      <c r="D44" s="590" t="s">
        <v>883</v>
      </c>
      <c r="E44" s="591" t="s">
        <v>603</v>
      </c>
      <c r="F44" s="590" t="s">
        <v>1007</v>
      </c>
      <c r="G44" s="589" t="s">
        <v>1350</v>
      </c>
      <c r="H44" s="598"/>
    </row>
    <row r="45" spans="1:8" ht="12.75">
      <c r="A45" s="588">
        <v>6</v>
      </c>
      <c r="B45" s="596">
        <v>709</v>
      </c>
      <c r="C45" s="590" t="s">
        <v>1352</v>
      </c>
      <c r="D45" s="590" t="s">
        <v>1353</v>
      </c>
      <c r="E45" s="591" t="s">
        <v>698</v>
      </c>
      <c r="F45" s="590" t="s">
        <v>1354</v>
      </c>
      <c r="G45" s="589" t="s">
        <v>1355</v>
      </c>
      <c r="H45" s="598"/>
    </row>
    <row r="46" spans="1:8" ht="12.75">
      <c r="A46" s="588">
        <v>7</v>
      </c>
      <c r="B46" s="596">
        <v>701</v>
      </c>
      <c r="C46" s="590" t="s">
        <v>1304</v>
      </c>
      <c r="D46" s="590" t="s">
        <v>1150</v>
      </c>
      <c r="E46" s="591" t="s">
        <v>716</v>
      </c>
      <c r="F46" s="590" t="s">
        <v>1356</v>
      </c>
      <c r="G46" s="589" t="s">
        <v>1357</v>
      </c>
      <c r="H46" s="598"/>
    </row>
    <row r="47" spans="1:8" ht="12.75">
      <c r="A47" s="588">
        <v>8</v>
      </c>
      <c r="B47" s="596">
        <v>706</v>
      </c>
      <c r="C47" s="590" t="s">
        <v>1358</v>
      </c>
      <c r="D47" s="590" t="s">
        <v>860</v>
      </c>
      <c r="E47" s="591" t="s">
        <v>615</v>
      </c>
      <c r="F47" s="590" t="s">
        <v>1359</v>
      </c>
      <c r="G47" s="589" t="s">
        <v>1357</v>
      </c>
      <c r="H47" s="598"/>
    </row>
    <row r="48" spans="1:8" ht="12.75">
      <c r="A48" s="588">
        <v>9</v>
      </c>
      <c r="B48" s="596">
        <v>704</v>
      </c>
      <c r="C48" s="590" t="s">
        <v>1360</v>
      </c>
      <c r="D48" s="590" t="s">
        <v>599</v>
      </c>
      <c r="E48" s="591" t="s">
        <v>600</v>
      </c>
      <c r="F48" s="590" t="s">
        <v>1344</v>
      </c>
      <c r="G48" s="589" t="s">
        <v>1361</v>
      </c>
      <c r="H48" s="598"/>
    </row>
    <row r="49" spans="1:8" ht="12.75">
      <c r="A49" s="588">
        <v>10</v>
      </c>
      <c r="B49" s="596">
        <v>712</v>
      </c>
      <c r="C49" s="590" t="s">
        <v>1362</v>
      </c>
      <c r="D49" s="590" t="s">
        <v>814</v>
      </c>
      <c r="E49" s="591" t="s">
        <v>807</v>
      </c>
      <c r="F49" s="590" t="s">
        <v>1347</v>
      </c>
      <c r="G49" s="589" t="s">
        <v>1361</v>
      </c>
      <c r="H49" s="598"/>
    </row>
    <row r="50" spans="1:8" ht="12.75">
      <c r="A50" s="588">
        <v>11</v>
      </c>
      <c r="B50" s="596">
        <v>710</v>
      </c>
      <c r="C50" s="590" t="s">
        <v>1363</v>
      </c>
      <c r="D50" s="590" t="s">
        <v>622</v>
      </c>
      <c r="E50" s="591" t="s">
        <v>726</v>
      </c>
      <c r="F50" s="590" t="s">
        <v>1364</v>
      </c>
      <c r="G50" s="589" t="s">
        <v>1365</v>
      </c>
      <c r="H50" s="598"/>
    </row>
    <row r="51" spans="1:8" ht="13.5" thickBot="1">
      <c r="A51" s="599"/>
      <c r="B51" s="600">
        <v>702</v>
      </c>
      <c r="C51" s="601" t="s">
        <v>1366</v>
      </c>
      <c r="D51" s="601" t="s">
        <v>917</v>
      </c>
      <c r="E51" s="602" t="s">
        <v>716</v>
      </c>
      <c r="F51" s="601" t="s">
        <v>1367</v>
      </c>
      <c r="G51" s="609" t="s">
        <v>1368</v>
      </c>
      <c r="H51" s="610"/>
    </row>
    <row r="53" spans="1:9" ht="13.5" thickBot="1">
      <c r="A53" s="858" t="s">
        <v>1400</v>
      </c>
      <c r="B53" s="858"/>
      <c r="C53" s="858"/>
      <c r="D53" s="858"/>
      <c r="E53" s="858"/>
      <c r="F53" s="858"/>
      <c r="G53" s="858"/>
      <c r="H53" s="858"/>
      <c r="I53" s="858"/>
    </row>
    <row r="54" spans="1:9" ht="30.75" customHeight="1" thickBot="1">
      <c r="A54" s="605" t="s">
        <v>979</v>
      </c>
      <c r="B54" s="605" t="s">
        <v>1310</v>
      </c>
      <c r="C54" s="605" t="s">
        <v>586</v>
      </c>
      <c r="D54" s="605" t="s">
        <v>587</v>
      </c>
      <c r="E54" s="605" t="s">
        <v>1062</v>
      </c>
      <c r="F54" s="605" t="s">
        <v>1313</v>
      </c>
      <c r="G54" s="605" t="s">
        <v>1314</v>
      </c>
      <c r="H54" s="611" t="s">
        <v>985</v>
      </c>
      <c r="I54" s="611" t="s">
        <v>1495</v>
      </c>
    </row>
    <row r="55" spans="1:9" ht="12.75">
      <c r="A55" s="588">
        <v>1</v>
      </c>
      <c r="B55" s="617">
        <v>806</v>
      </c>
      <c r="C55" s="620" t="s">
        <v>1369</v>
      </c>
      <c r="D55" s="620" t="s">
        <v>1370</v>
      </c>
      <c r="E55" s="621" t="s">
        <v>720</v>
      </c>
      <c r="F55" s="620" t="s">
        <v>1325</v>
      </c>
      <c r="G55" s="618" t="s">
        <v>1371</v>
      </c>
      <c r="H55" s="619" t="s">
        <v>988</v>
      </c>
      <c r="I55" s="588"/>
    </row>
    <row r="56" spans="1:9" ht="12.75">
      <c r="A56" s="588">
        <v>2</v>
      </c>
      <c r="B56" s="617">
        <v>801</v>
      </c>
      <c r="C56" s="620" t="s">
        <v>1372</v>
      </c>
      <c r="D56" s="620" t="s">
        <v>896</v>
      </c>
      <c r="E56" s="621" t="s">
        <v>596</v>
      </c>
      <c r="F56" s="620" t="s">
        <v>1373</v>
      </c>
      <c r="G56" s="618" t="s">
        <v>1374</v>
      </c>
      <c r="H56" s="619" t="s">
        <v>989</v>
      </c>
      <c r="I56" s="588"/>
    </row>
    <row r="57" spans="1:9" ht="12.75">
      <c r="A57" s="588">
        <v>3</v>
      </c>
      <c r="B57" s="617">
        <v>812</v>
      </c>
      <c r="C57" s="620" t="s">
        <v>1375</v>
      </c>
      <c r="D57" s="620" t="s">
        <v>901</v>
      </c>
      <c r="E57" s="621" t="s">
        <v>619</v>
      </c>
      <c r="F57" s="620" t="s">
        <v>1322</v>
      </c>
      <c r="G57" s="618" t="s">
        <v>1376</v>
      </c>
      <c r="H57" s="619" t="s">
        <v>989</v>
      </c>
      <c r="I57" s="588"/>
    </row>
    <row r="58" spans="1:9" ht="12.75">
      <c r="A58" s="588">
        <v>4</v>
      </c>
      <c r="B58" s="617">
        <v>816</v>
      </c>
      <c r="C58" s="620" t="s">
        <v>1377</v>
      </c>
      <c r="D58" s="620" t="s">
        <v>1378</v>
      </c>
      <c r="E58" s="621" t="s">
        <v>701</v>
      </c>
      <c r="F58" s="620" t="s">
        <v>1379</v>
      </c>
      <c r="G58" s="618" t="s">
        <v>1343</v>
      </c>
      <c r="H58" s="619" t="s">
        <v>989</v>
      </c>
      <c r="I58" s="588"/>
    </row>
    <row r="59" spans="1:9" ht="12.75">
      <c r="A59" s="588">
        <v>5</v>
      </c>
      <c r="B59" s="617">
        <v>805</v>
      </c>
      <c r="C59" s="620" t="s">
        <v>1133</v>
      </c>
      <c r="D59" s="620" t="s">
        <v>852</v>
      </c>
      <c r="E59" s="621" t="s">
        <v>603</v>
      </c>
      <c r="F59" s="620" t="s">
        <v>1007</v>
      </c>
      <c r="G59" s="618" t="s">
        <v>1345</v>
      </c>
      <c r="H59" s="619"/>
      <c r="I59" s="588" t="s">
        <v>989</v>
      </c>
    </row>
    <row r="60" spans="1:9" ht="12.75">
      <c r="A60" s="588">
        <v>6</v>
      </c>
      <c r="B60" s="617">
        <v>808</v>
      </c>
      <c r="C60" s="620" t="s">
        <v>1380</v>
      </c>
      <c r="D60" s="620" t="s">
        <v>842</v>
      </c>
      <c r="E60" s="621" t="s">
        <v>607</v>
      </c>
      <c r="F60" s="620" t="s">
        <v>1381</v>
      </c>
      <c r="G60" s="618" t="s">
        <v>1350</v>
      </c>
      <c r="H60" s="619"/>
      <c r="I60" s="588"/>
    </row>
    <row r="61" spans="1:9" ht="12.75">
      <c r="A61" s="588">
        <v>7</v>
      </c>
      <c r="B61" s="617">
        <v>802</v>
      </c>
      <c r="C61" s="620" t="s">
        <v>1156</v>
      </c>
      <c r="D61" s="620" t="s">
        <v>749</v>
      </c>
      <c r="E61" s="621" t="s">
        <v>596</v>
      </c>
      <c r="F61" s="620" t="s">
        <v>1382</v>
      </c>
      <c r="G61" s="618" t="s">
        <v>1357</v>
      </c>
      <c r="H61" s="619"/>
      <c r="I61" s="588"/>
    </row>
    <row r="62" spans="1:9" ht="12.75">
      <c r="A62" s="588">
        <v>7</v>
      </c>
      <c r="B62" s="617">
        <v>804</v>
      </c>
      <c r="C62" s="620" t="s">
        <v>602</v>
      </c>
      <c r="D62" s="620" t="s">
        <v>599</v>
      </c>
      <c r="E62" s="621" t="s">
        <v>603</v>
      </c>
      <c r="F62" s="620" t="s">
        <v>1383</v>
      </c>
      <c r="G62" s="618" t="s">
        <v>1357</v>
      </c>
      <c r="H62" s="619"/>
      <c r="I62" s="588"/>
    </row>
    <row r="63" spans="1:9" ht="12.75">
      <c r="A63" s="588">
        <v>7</v>
      </c>
      <c r="B63" s="617">
        <v>809</v>
      </c>
      <c r="C63" s="620" t="s">
        <v>1384</v>
      </c>
      <c r="D63" s="620" t="s">
        <v>622</v>
      </c>
      <c r="E63" s="621" t="s">
        <v>607</v>
      </c>
      <c r="F63" s="620" t="s">
        <v>1381</v>
      </c>
      <c r="G63" s="618" t="s">
        <v>1357</v>
      </c>
      <c r="H63" s="619"/>
      <c r="I63" s="588"/>
    </row>
    <row r="64" spans="1:9" ht="12.75">
      <c r="A64" s="588">
        <v>7</v>
      </c>
      <c r="B64" s="617">
        <v>813</v>
      </c>
      <c r="C64" s="620" t="s">
        <v>628</v>
      </c>
      <c r="D64" s="620" t="s">
        <v>599</v>
      </c>
      <c r="E64" s="621" t="s">
        <v>626</v>
      </c>
      <c r="F64" s="620" t="s">
        <v>1349</v>
      </c>
      <c r="G64" s="618" t="s">
        <v>1357</v>
      </c>
      <c r="H64" s="619"/>
      <c r="I64" s="588" t="s">
        <v>989</v>
      </c>
    </row>
    <row r="65" spans="1:9" ht="12.75">
      <c r="A65" s="588">
        <v>11</v>
      </c>
      <c r="B65" s="617">
        <v>817</v>
      </c>
      <c r="C65" s="620" t="s">
        <v>1385</v>
      </c>
      <c r="D65" s="620" t="s">
        <v>1165</v>
      </c>
      <c r="E65" s="621" t="s">
        <v>726</v>
      </c>
      <c r="F65" s="620" t="s">
        <v>1364</v>
      </c>
      <c r="G65" s="618" t="s">
        <v>1365</v>
      </c>
      <c r="H65" s="619"/>
      <c r="I65" s="588"/>
    </row>
    <row r="66" spans="1:9" ht="12.75">
      <c r="A66" s="588">
        <v>11</v>
      </c>
      <c r="B66" s="617">
        <v>818</v>
      </c>
      <c r="C66" s="620" t="s">
        <v>1386</v>
      </c>
      <c r="D66" s="620" t="s">
        <v>606</v>
      </c>
      <c r="E66" s="621" t="s">
        <v>1194</v>
      </c>
      <c r="F66" s="620" t="s">
        <v>1387</v>
      </c>
      <c r="G66" s="618" t="s">
        <v>1365</v>
      </c>
      <c r="H66" s="619"/>
      <c r="I66" s="588"/>
    </row>
    <row r="67" spans="1:9" ht="12.75">
      <c r="A67" s="588">
        <v>13</v>
      </c>
      <c r="B67" s="617">
        <v>811</v>
      </c>
      <c r="C67" s="620" t="s">
        <v>1256</v>
      </c>
      <c r="D67" s="620" t="s">
        <v>719</v>
      </c>
      <c r="E67" s="621" t="s">
        <v>619</v>
      </c>
      <c r="F67" s="620" t="s">
        <v>1320</v>
      </c>
      <c r="G67" s="618" t="s">
        <v>1388</v>
      </c>
      <c r="H67" s="619"/>
      <c r="I67" s="588"/>
    </row>
    <row r="68" spans="1:9" ht="12.75">
      <c r="A68" s="588"/>
      <c r="B68" s="617">
        <v>814</v>
      </c>
      <c r="C68" s="620" t="s">
        <v>630</v>
      </c>
      <c r="D68" s="620" t="s">
        <v>610</v>
      </c>
      <c r="E68" s="621" t="s">
        <v>694</v>
      </c>
      <c r="F68" s="620" t="s">
        <v>1389</v>
      </c>
      <c r="G68" s="618" t="s">
        <v>1390</v>
      </c>
      <c r="H68" s="619"/>
      <c r="I68" s="588"/>
    </row>
    <row r="69" spans="1:9" ht="12.75">
      <c r="A69" s="588"/>
      <c r="B69" s="617">
        <v>803</v>
      </c>
      <c r="C69" s="620" t="s">
        <v>1391</v>
      </c>
      <c r="D69" s="620" t="s">
        <v>912</v>
      </c>
      <c r="E69" s="621" t="s">
        <v>600</v>
      </c>
      <c r="F69" s="620" t="s">
        <v>1392</v>
      </c>
      <c r="G69" s="618" t="s">
        <v>1393</v>
      </c>
      <c r="H69" s="619"/>
      <c r="I69" s="588"/>
    </row>
    <row r="70" spans="1:9" ht="12.75">
      <c r="A70" s="588"/>
      <c r="B70" s="617">
        <v>807</v>
      </c>
      <c r="C70" s="620" t="s">
        <v>1196</v>
      </c>
      <c r="D70" s="620" t="s">
        <v>1394</v>
      </c>
      <c r="E70" s="621" t="s">
        <v>1118</v>
      </c>
      <c r="F70" s="620" t="s">
        <v>1395</v>
      </c>
      <c r="G70" s="618" t="s">
        <v>1393</v>
      </c>
      <c r="H70" s="619"/>
      <c r="I70" s="588"/>
    </row>
    <row r="71" spans="1:9" ht="12.75">
      <c r="A71" s="588"/>
      <c r="B71" s="617">
        <v>815</v>
      </c>
      <c r="C71" s="620" t="s">
        <v>1396</v>
      </c>
      <c r="D71" s="620" t="s">
        <v>896</v>
      </c>
      <c r="E71" s="621" t="s">
        <v>694</v>
      </c>
      <c r="F71" s="620" t="s">
        <v>1170</v>
      </c>
      <c r="G71" s="618" t="s">
        <v>1393</v>
      </c>
      <c r="H71" s="619"/>
      <c r="I71" s="588"/>
    </row>
    <row r="72" spans="1:9" ht="12.75">
      <c r="A72" s="588"/>
      <c r="B72" s="617">
        <v>810</v>
      </c>
      <c r="C72" s="620" t="s">
        <v>1397</v>
      </c>
      <c r="D72" s="620" t="s">
        <v>788</v>
      </c>
      <c r="E72" s="621" t="s">
        <v>615</v>
      </c>
      <c r="F72" s="620" t="s">
        <v>1336</v>
      </c>
      <c r="G72" s="618" t="s">
        <v>1398</v>
      </c>
      <c r="H72" s="619"/>
      <c r="I72" s="588"/>
    </row>
    <row r="73" spans="1:9" ht="12.75">
      <c r="A73" s="588"/>
      <c r="B73" s="617"/>
      <c r="C73" s="620"/>
      <c r="D73" s="620"/>
      <c r="E73" s="621"/>
      <c r="F73" s="620"/>
      <c r="G73" s="618"/>
      <c r="H73" s="619"/>
      <c r="I73" s="588"/>
    </row>
    <row r="74" spans="1:9" ht="12.75">
      <c r="A74" s="588"/>
      <c r="B74" s="617"/>
      <c r="C74" s="620"/>
      <c r="D74" s="620"/>
      <c r="E74" s="621"/>
      <c r="F74" s="620"/>
      <c r="G74" s="618"/>
      <c r="H74" s="619"/>
      <c r="I74" s="588"/>
    </row>
    <row r="76" ht="12.75">
      <c r="A76" t="s">
        <v>1091</v>
      </c>
    </row>
    <row r="77" ht="12.75">
      <c r="A77" t="s">
        <v>1092</v>
      </c>
    </row>
  </sheetData>
  <mergeCells count="8">
    <mergeCell ref="A38:H38"/>
    <mergeCell ref="A53:I53"/>
    <mergeCell ref="A13:S13"/>
    <mergeCell ref="A9:L12"/>
    <mergeCell ref="A3:K3"/>
    <mergeCell ref="A1:L1"/>
    <mergeCell ref="A2:L2"/>
    <mergeCell ref="A8:K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179"/>
  <sheetViews>
    <sheetView workbookViewId="0" topLeftCell="A1">
      <selection activeCell="H21" sqref="H21"/>
    </sheetView>
  </sheetViews>
  <sheetFormatPr defaultColWidth="9.00390625" defaultRowHeight="12.75"/>
  <cols>
    <col min="1" max="1" width="7.25390625" style="467" customWidth="1"/>
    <col min="2" max="2" width="10.00390625" style="467" customWidth="1"/>
    <col min="3" max="3" width="9.25390625" style="467" customWidth="1"/>
    <col min="4" max="4" width="19.125" style="467" customWidth="1"/>
    <col min="5" max="5" width="5.375" style="467" customWidth="1"/>
    <col min="6" max="6" width="4.875" style="467" customWidth="1"/>
    <col min="7" max="7" width="5.75390625" style="467" customWidth="1"/>
    <col min="8" max="8" width="5.375" style="467" customWidth="1"/>
    <col min="9" max="9" width="6.125" style="467" customWidth="1"/>
    <col min="10" max="10" width="12.25390625" style="467" customWidth="1"/>
    <col min="11" max="11" width="16.25390625" style="467" customWidth="1"/>
    <col min="12" max="12" width="11.125" style="467" customWidth="1"/>
    <col min="13" max="13" width="4.00390625" style="467" customWidth="1"/>
    <col min="14" max="14" width="3.625" style="467" customWidth="1"/>
    <col min="15" max="15" width="3.75390625" style="467" customWidth="1"/>
    <col min="16" max="16" width="6.25390625" style="467" customWidth="1"/>
    <col min="17" max="17" width="12.875" style="467" customWidth="1"/>
    <col min="18" max="18" width="17.875" style="467" customWidth="1"/>
    <col min="19" max="19" width="10.875" style="467" customWidth="1"/>
    <col min="20" max="16384" width="9.125" style="467" customWidth="1"/>
  </cols>
  <sheetData>
    <row r="1" spans="1:21" ht="15.75">
      <c r="A1" s="786" t="s">
        <v>146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143"/>
      <c r="S1" s="466"/>
      <c r="T1" s="466"/>
      <c r="U1" s="466"/>
    </row>
    <row r="2" spans="1:21" ht="15.75">
      <c r="A2" s="786" t="s">
        <v>147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143"/>
      <c r="S2" s="468"/>
      <c r="T2" s="468"/>
      <c r="U2" s="468"/>
    </row>
    <row r="3" spans="1:21" ht="15" customHeight="1">
      <c r="A3" s="183" t="s">
        <v>1015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/>
      <c r="N3"/>
      <c r="O3"/>
      <c r="P3"/>
      <c r="Q3"/>
      <c r="R3"/>
      <c r="S3" s="469"/>
      <c r="T3" s="469"/>
      <c r="U3" s="469"/>
    </row>
    <row r="4" spans="1:21" ht="15">
      <c r="A4" s="97"/>
      <c r="B4" s="97" t="s">
        <v>148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/>
      <c r="N4"/>
      <c r="O4"/>
      <c r="P4"/>
      <c r="Q4"/>
      <c r="R4"/>
      <c r="S4" s="469"/>
      <c r="T4" s="469"/>
      <c r="U4" s="469"/>
    </row>
    <row r="5" spans="1:21" ht="15">
      <c r="A5" s="97"/>
      <c r="B5" s="97" t="s">
        <v>149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/>
      <c r="N5"/>
      <c r="O5"/>
      <c r="P5"/>
      <c r="Q5"/>
      <c r="R5"/>
      <c r="S5" s="469"/>
      <c r="T5" s="469"/>
      <c r="U5" s="469"/>
    </row>
    <row r="6" spans="1:21" ht="15">
      <c r="A6" s="97"/>
      <c r="B6" s="97" t="s">
        <v>150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/>
      <c r="N6"/>
      <c r="O6"/>
      <c r="P6"/>
      <c r="Q6"/>
      <c r="R6"/>
      <c r="S6" s="469"/>
      <c r="T6" s="469"/>
      <c r="U6" s="469"/>
    </row>
    <row r="7" spans="1:21" ht="15">
      <c r="A7" s="97"/>
      <c r="B7" s="97" t="s">
        <v>151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/>
      <c r="N7"/>
      <c r="O7"/>
      <c r="P7"/>
      <c r="Q7"/>
      <c r="R7"/>
      <c r="S7" s="469"/>
      <c r="T7" s="469"/>
      <c r="U7" s="469"/>
    </row>
    <row r="8" spans="1:21" ht="15">
      <c r="A8" s="97"/>
      <c r="B8" s="97" t="s">
        <v>152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/>
      <c r="N8"/>
      <c r="O8"/>
      <c r="P8"/>
      <c r="Q8"/>
      <c r="R8"/>
      <c r="S8" s="469"/>
      <c r="T8" s="469"/>
      <c r="U8" s="469"/>
    </row>
    <row r="9" spans="1:21" ht="15">
      <c r="A9" s="183" t="s">
        <v>1050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/>
      <c r="N9"/>
      <c r="O9"/>
      <c r="P9"/>
      <c r="Q9"/>
      <c r="R9"/>
      <c r="S9" s="469"/>
      <c r="T9" s="469"/>
      <c r="U9" s="469"/>
    </row>
    <row r="10" spans="1:21" ht="15">
      <c r="A10" s="183"/>
      <c r="B10" s="97" t="s">
        <v>1473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/>
      <c r="N10"/>
      <c r="O10"/>
      <c r="P10"/>
      <c r="Q10"/>
      <c r="R10"/>
      <c r="S10" s="469"/>
      <c r="T10" s="469"/>
      <c r="U10" s="469"/>
    </row>
    <row r="11" spans="1:21" ht="15">
      <c r="A11" s="183"/>
      <c r="B11" s="97" t="s">
        <v>153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/>
      <c r="N11"/>
      <c r="O11"/>
      <c r="P11"/>
      <c r="Q11"/>
      <c r="R11"/>
      <c r="S11" s="469"/>
      <c r="T11" s="469"/>
      <c r="U11" s="469"/>
    </row>
    <row r="12" spans="1:21" ht="15">
      <c r="A12" s="183"/>
      <c r="B12" s="97" t="s">
        <v>154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/>
      <c r="N12"/>
      <c r="O12"/>
      <c r="P12"/>
      <c r="Q12"/>
      <c r="R12"/>
      <c r="S12" s="469"/>
      <c r="T12" s="469"/>
      <c r="U12" s="469"/>
    </row>
    <row r="13" spans="1:21" ht="15">
      <c r="A13" s="183"/>
      <c r="B13" s="97"/>
      <c r="C13" s="97" t="s">
        <v>155</v>
      </c>
      <c r="D13" s="97"/>
      <c r="E13" s="97"/>
      <c r="F13" s="97"/>
      <c r="G13" s="97"/>
      <c r="H13" s="97"/>
      <c r="I13" s="97"/>
      <c r="J13" s="97"/>
      <c r="K13" s="97"/>
      <c r="L13" s="97"/>
      <c r="M13"/>
      <c r="N13"/>
      <c r="O13"/>
      <c r="P13"/>
      <c r="Q13"/>
      <c r="R13"/>
      <c r="S13" s="469"/>
      <c r="T13" s="469"/>
      <c r="U13" s="469"/>
    </row>
    <row r="14" spans="1:21" ht="15">
      <c r="A14" s="18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/>
      <c r="N14"/>
      <c r="O14"/>
      <c r="P14"/>
      <c r="Q14"/>
      <c r="R14"/>
      <c r="S14" s="469"/>
      <c r="T14" s="469"/>
      <c r="U14" s="469"/>
    </row>
    <row r="15" spans="1:21" ht="15">
      <c r="A15" s="183"/>
      <c r="B15" s="97" t="s">
        <v>1666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/>
      <c r="N15"/>
      <c r="O15"/>
      <c r="P15"/>
      <c r="Q15"/>
      <c r="R15"/>
      <c r="S15" s="469"/>
      <c r="T15" s="469"/>
      <c r="U15" s="469"/>
    </row>
    <row r="16" spans="1:21" ht="15">
      <c r="A16" s="183"/>
      <c r="B16" s="97"/>
      <c r="C16" s="97" t="s">
        <v>156</v>
      </c>
      <c r="D16" s="97"/>
      <c r="E16" s="97"/>
      <c r="F16" s="97"/>
      <c r="G16" s="97"/>
      <c r="H16" s="97"/>
      <c r="I16" s="97"/>
      <c r="J16" s="97"/>
      <c r="K16" s="97"/>
      <c r="L16" s="97"/>
      <c r="M16"/>
      <c r="N16"/>
      <c r="O16"/>
      <c r="P16"/>
      <c r="Q16"/>
      <c r="R16"/>
      <c r="S16" s="469"/>
      <c r="T16" s="469"/>
      <c r="U16" s="469"/>
    </row>
    <row r="17" spans="1:21" ht="15">
      <c r="A17" s="183"/>
      <c r="B17" s="97"/>
      <c r="C17" s="97" t="s">
        <v>157</v>
      </c>
      <c r="D17" s="97"/>
      <c r="E17" s="97"/>
      <c r="F17" s="97"/>
      <c r="G17" s="97"/>
      <c r="H17" s="97"/>
      <c r="I17" s="97"/>
      <c r="J17" s="97"/>
      <c r="K17" s="97"/>
      <c r="L17" s="97"/>
      <c r="M17"/>
      <c r="N17"/>
      <c r="O17"/>
      <c r="P17"/>
      <c r="Q17"/>
      <c r="R17"/>
      <c r="U17" s="469"/>
    </row>
    <row r="18" spans="1:18" ht="1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/>
      <c r="N18"/>
      <c r="O18"/>
      <c r="P18"/>
      <c r="Q18"/>
      <c r="R18"/>
    </row>
    <row r="19" spans="1:18" ht="15">
      <c r="A19" s="97" t="s">
        <v>262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/>
      <c r="N19"/>
      <c r="O19"/>
      <c r="P19"/>
      <c r="Q19"/>
      <c r="R19"/>
    </row>
    <row r="20" spans="1:21" ht="12.75" customHeight="1">
      <c r="A20" s="97" t="s">
        <v>263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470"/>
      <c r="T20" s="470"/>
      <c r="U20" s="470"/>
    </row>
    <row r="21" spans="1:21" ht="12.75" customHeight="1">
      <c r="A21" s="97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470"/>
      <c r="T21" s="470"/>
      <c r="U21" s="470"/>
    </row>
    <row r="22" spans="1:21" ht="12.75" customHeight="1" thickBot="1">
      <c r="A22" s="97"/>
      <c r="B22"/>
      <c r="C22"/>
      <c r="D22" s="471" t="s">
        <v>158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470"/>
      <c r="T22" s="470"/>
      <c r="U22" s="470"/>
    </row>
    <row r="23" spans="1:19" ht="18" customHeight="1">
      <c r="A23" s="341" t="s">
        <v>1480</v>
      </c>
      <c r="B23" s="342" t="s">
        <v>586</v>
      </c>
      <c r="C23" s="342" t="s">
        <v>587</v>
      </c>
      <c r="D23" s="342" t="s">
        <v>1062</v>
      </c>
      <c r="E23" s="343" t="s">
        <v>1481</v>
      </c>
      <c r="F23" s="343" t="s">
        <v>1482</v>
      </c>
      <c r="G23" s="343" t="s">
        <v>1483</v>
      </c>
      <c r="H23" s="343" t="s">
        <v>1484</v>
      </c>
      <c r="I23" s="343" t="s">
        <v>1492</v>
      </c>
      <c r="J23" s="343" t="s">
        <v>1493</v>
      </c>
      <c r="K23" s="472" t="s">
        <v>1671</v>
      </c>
      <c r="L23" s="388" t="s">
        <v>1495</v>
      </c>
      <c r="M23" s="473"/>
      <c r="N23" s="473"/>
      <c r="O23" s="473"/>
      <c r="P23" s="470"/>
      <c r="Q23" s="470"/>
      <c r="R23" s="470"/>
      <c r="S23" s="470"/>
    </row>
    <row r="24" spans="1:19" ht="12" customHeight="1">
      <c r="A24" s="366"/>
      <c r="B24" s="474"/>
      <c r="C24" s="474"/>
      <c r="D24" s="474"/>
      <c r="E24" s="475">
        <v>10</v>
      </c>
      <c r="F24" s="475">
        <v>20</v>
      </c>
      <c r="G24" s="475">
        <v>25</v>
      </c>
      <c r="H24" s="475">
        <v>25</v>
      </c>
      <c r="I24" s="475">
        <v>80</v>
      </c>
      <c r="J24" s="2"/>
      <c r="K24" s="476"/>
      <c r="L24" s="477"/>
      <c r="M24" s="473"/>
      <c r="N24" s="473"/>
      <c r="O24" s="473"/>
      <c r="P24" s="473"/>
      <c r="Q24" s="470"/>
      <c r="R24" s="470"/>
      <c r="S24" s="470"/>
    </row>
    <row r="25" spans="1:19" ht="15">
      <c r="A25" s="478">
        <v>701</v>
      </c>
      <c r="B25" s="479" t="s">
        <v>159</v>
      </c>
      <c r="C25" s="479" t="s">
        <v>160</v>
      </c>
      <c r="D25" s="479" t="s">
        <v>596</v>
      </c>
      <c r="E25" s="480">
        <v>6</v>
      </c>
      <c r="F25" s="480">
        <v>18</v>
      </c>
      <c r="G25" s="480">
        <v>13</v>
      </c>
      <c r="H25" s="480">
        <v>24.3</v>
      </c>
      <c r="I25" s="480">
        <f>E25+F25+G25+H25</f>
        <v>61.3</v>
      </c>
      <c r="J25" s="481" t="s">
        <v>988</v>
      </c>
      <c r="K25" s="482" t="s">
        <v>161</v>
      </c>
      <c r="L25" s="481"/>
      <c r="M25" s="483"/>
      <c r="N25" s="483"/>
      <c r="O25" s="483"/>
      <c r="P25" s="483"/>
      <c r="Q25" s="473"/>
      <c r="R25" s="471"/>
      <c r="S25" s="483"/>
    </row>
    <row r="26" spans="1:19" ht="15" customHeight="1">
      <c r="A26" s="478">
        <v>801</v>
      </c>
      <c r="B26" s="479" t="s">
        <v>1727</v>
      </c>
      <c r="C26" s="479" t="s">
        <v>162</v>
      </c>
      <c r="D26" s="479" t="s">
        <v>596</v>
      </c>
      <c r="E26" s="480">
        <v>4</v>
      </c>
      <c r="F26" s="480">
        <v>6</v>
      </c>
      <c r="G26" s="480">
        <v>10</v>
      </c>
      <c r="H26" s="480">
        <v>14</v>
      </c>
      <c r="I26" s="480">
        <f>E26+F26+G26+H26</f>
        <v>34</v>
      </c>
      <c r="J26" s="484" t="s">
        <v>1499</v>
      </c>
      <c r="K26" s="482" t="s">
        <v>163</v>
      </c>
      <c r="L26" s="481" t="s">
        <v>1499</v>
      </c>
      <c r="M26" s="483"/>
      <c r="N26" s="483"/>
      <c r="O26" s="483"/>
      <c r="P26" s="483"/>
      <c r="Q26" s="473"/>
      <c r="R26" s="471"/>
      <c r="S26" s="483"/>
    </row>
    <row r="27" spans="1:19" ht="15" customHeight="1">
      <c r="A27" s="485">
        <v>802</v>
      </c>
      <c r="B27" s="486" t="s">
        <v>164</v>
      </c>
      <c r="C27" s="486" t="s">
        <v>788</v>
      </c>
      <c r="D27" s="487" t="s">
        <v>623</v>
      </c>
      <c r="E27" s="2">
        <v>4</v>
      </c>
      <c r="F27" s="2">
        <v>8</v>
      </c>
      <c r="G27" s="2">
        <v>1</v>
      </c>
      <c r="H27" s="2">
        <v>13</v>
      </c>
      <c r="I27" s="2">
        <f>E27+F27+G27+H27</f>
        <v>26</v>
      </c>
      <c r="J27" s="488"/>
      <c r="K27" s="489" t="s">
        <v>165</v>
      </c>
      <c r="L27" s="477"/>
      <c r="M27" s="483"/>
      <c r="N27" s="483"/>
      <c r="O27" s="483"/>
      <c r="P27" s="483"/>
      <c r="Q27" s="473"/>
      <c r="R27" s="471"/>
      <c r="S27" s="483"/>
    </row>
    <row r="28" spans="1:19" ht="15">
      <c r="A28" s="485">
        <v>803</v>
      </c>
      <c r="B28" s="486" t="s">
        <v>1154</v>
      </c>
      <c r="C28" s="486" t="s">
        <v>599</v>
      </c>
      <c r="D28" s="486" t="s">
        <v>730</v>
      </c>
      <c r="E28" s="2">
        <v>4</v>
      </c>
      <c r="F28" s="2">
        <v>8</v>
      </c>
      <c r="G28" s="2">
        <v>0</v>
      </c>
      <c r="H28" s="2">
        <v>6</v>
      </c>
      <c r="I28" s="2">
        <f>E28+F28+G28+H28</f>
        <v>18</v>
      </c>
      <c r="J28" s="2"/>
      <c r="K28" s="489" t="s">
        <v>166</v>
      </c>
      <c r="L28" s="477"/>
      <c r="M28" s="483"/>
      <c r="N28" s="483"/>
      <c r="O28" s="483"/>
      <c r="P28" s="483"/>
      <c r="Q28" s="473"/>
      <c r="R28" s="471"/>
      <c r="S28" s="483"/>
    </row>
    <row r="29" spans="1:19" ht="15.75" thickBot="1">
      <c r="A29" s="490">
        <v>702</v>
      </c>
      <c r="B29" s="491" t="s">
        <v>167</v>
      </c>
      <c r="C29" s="491" t="s">
        <v>168</v>
      </c>
      <c r="D29" s="491" t="s">
        <v>720</v>
      </c>
      <c r="E29" s="180">
        <v>2</v>
      </c>
      <c r="F29" s="180">
        <v>4</v>
      </c>
      <c r="G29" s="180">
        <v>3</v>
      </c>
      <c r="H29" s="180">
        <v>8</v>
      </c>
      <c r="I29" s="180">
        <f>E29+F29+G29+H29</f>
        <v>17</v>
      </c>
      <c r="J29" s="180"/>
      <c r="K29" s="492" t="s">
        <v>169</v>
      </c>
      <c r="L29" s="493"/>
      <c r="M29" s="483"/>
      <c r="N29" s="483"/>
      <c r="O29" s="483"/>
      <c r="P29" s="483"/>
      <c r="Q29" s="473"/>
      <c r="R29" s="471"/>
      <c r="S29" s="483"/>
    </row>
    <row r="30" spans="1:19" ht="15.75" thickBot="1">
      <c r="A30" s="483"/>
      <c r="B30" s="483"/>
      <c r="C30" s="471"/>
      <c r="D30" s="471" t="s">
        <v>170</v>
      </c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71"/>
      <c r="S30" s="483"/>
    </row>
    <row r="31" spans="1:19" ht="25.5">
      <c r="A31" s="341" t="s">
        <v>1480</v>
      </c>
      <c r="B31" s="342" t="s">
        <v>586</v>
      </c>
      <c r="C31" s="342" t="s">
        <v>587</v>
      </c>
      <c r="D31" s="342" t="s">
        <v>1062</v>
      </c>
      <c r="E31" s="343" t="s">
        <v>1481</v>
      </c>
      <c r="F31" s="343" t="s">
        <v>1482</v>
      </c>
      <c r="G31" s="343" t="s">
        <v>1483</v>
      </c>
      <c r="H31" s="343" t="s">
        <v>1484</v>
      </c>
      <c r="I31" s="343" t="s">
        <v>1492</v>
      </c>
      <c r="J31" s="343" t="s">
        <v>1493</v>
      </c>
      <c r="K31" s="472" t="s">
        <v>1671</v>
      </c>
      <c r="L31" s="388" t="s">
        <v>1495</v>
      </c>
      <c r="M31" s="483"/>
      <c r="N31" s="483"/>
      <c r="O31" s="483"/>
      <c r="P31" s="483"/>
      <c r="Q31" s="483"/>
      <c r="R31" s="471"/>
      <c r="S31" s="483"/>
    </row>
    <row r="32" spans="1:19" ht="15">
      <c r="A32" s="366"/>
      <c r="B32" s="474"/>
      <c r="C32" s="474"/>
      <c r="D32" s="474"/>
      <c r="E32" s="475">
        <v>10</v>
      </c>
      <c r="F32" s="475">
        <v>20</v>
      </c>
      <c r="G32" s="475">
        <v>25</v>
      </c>
      <c r="H32" s="475">
        <v>25</v>
      </c>
      <c r="I32" s="475">
        <v>80</v>
      </c>
      <c r="J32" s="2"/>
      <c r="K32" s="476"/>
      <c r="L32" s="477"/>
      <c r="M32" s="483"/>
      <c r="N32" s="483"/>
      <c r="O32" s="483"/>
      <c r="P32" s="483"/>
      <c r="Q32" s="483"/>
      <c r="R32" s="471"/>
      <c r="S32" s="483"/>
    </row>
    <row r="33" spans="1:19" ht="15.75" customHeight="1">
      <c r="A33" s="478">
        <v>1102</v>
      </c>
      <c r="B33" s="479" t="s">
        <v>1291</v>
      </c>
      <c r="C33" s="479" t="s">
        <v>795</v>
      </c>
      <c r="D33" s="479" t="s">
        <v>619</v>
      </c>
      <c r="E33" s="480">
        <v>5.5</v>
      </c>
      <c r="F33" s="480">
        <v>10</v>
      </c>
      <c r="G33" s="480">
        <v>19</v>
      </c>
      <c r="H33" s="480">
        <v>13.6</v>
      </c>
      <c r="I33" s="480">
        <f>E33+F33+G33+H33</f>
        <v>48.1</v>
      </c>
      <c r="J33" s="481" t="s">
        <v>988</v>
      </c>
      <c r="K33" s="482" t="s">
        <v>171</v>
      </c>
      <c r="L33" s="481" t="s">
        <v>1499</v>
      </c>
      <c r="M33" s="483"/>
      <c r="N33" s="483"/>
      <c r="O33" s="483"/>
      <c r="P33" s="483"/>
      <c r="Q33" s="483"/>
      <c r="R33" s="471"/>
      <c r="S33" s="483"/>
    </row>
    <row r="34" spans="1:19" ht="14.25" customHeight="1">
      <c r="A34" s="478">
        <v>1001</v>
      </c>
      <c r="B34" s="479" t="s">
        <v>172</v>
      </c>
      <c r="C34" s="479" t="s">
        <v>904</v>
      </c>
      <c r="D34" s="479" t="s">
        <v>716</v>
      </c>
      <c r="E34" s="480">
        <v>3.5</v>
      </c>
      <c r="F34" s="480">
        <v>9</v>
      </c>
      <c r="G34" s="480">
        <v>0</v>
      </c>
      <c r="H34" s="480">
        <v>19.5</v>
      </c>
      <c r="I34" s="480">
        <f>E34+F34+G34+H34</f>
        <v>32</v>
      </c>
      <c r="J34" s="484" t="s">
        <v>1499</v>
      </c>
      <c r="K34" s="482" t="s">
        <v>173</v>
      </c>
      <c r="L34" s="481"/>
      <c r="M34" s="483"/>
      <c r="N34" s="483"/>
      <c r="O34" s="483"/>
      <c r="P34" s="483"/>
      <c r="Q34" s="483"/>
      <c r="R34" s="471"/>
      <c r="S34" s="483"/>
    </row>
    <row r="35" spans="1:19" ht="15">
      <c r="A35" s="485">
        <v>1002</v>
      </c>
      <c r="B35" s="486" t="s">
        <v>174</v>
      </c>
      <c r="C35" s="486" t="s">
        <v>175</v>
      </c>
      <c r="D35" s="487" t="s">
        <v>623</v>
      </c>
      <c r="E35" s="2">
        <v>3.5</v>
      </c>
      <c r="F35" s="2">
        <v>10</v>
      </c>
      <c r="G35" s="2">
        <v>0</v>
      </c>
      <c r="H35" s="2">
        <v>16.25</v>
      </c>
      <c r="I35" s="2">
        <f>E35+F35+G35+H35</f>
        <v>29.75</v>
      </c>
      <c r="J35" s="2"/>
      <c r="K35" s="489" t="s">
        <v>165</v>
      </c>
      <c r="L35" s="477"/>
      <c r="M35" s="483"/>
      <c r="N35" s="483"/>
      <c r="O35" s="483"/>
      <c r="P35" s="483"/>
      <c r="Q35" s="483"/>
      <c r="R35" s="471"/>
      <c r="S35" s="483"/>
    </row>
    <row r="36" spans="1:19" ht="15">
      <c r="A36" s="485">
        <v>1103</v>
      </c>
      <c r="B36" s="494" t="s">
        <v>1296</v>
      </c>
      <c r="C36" s="495" t="s">
        <v>1104</v>
      </c>
      <c r="D36" s="486" t="s">
        <v>619</v>
      </c>
      <c r="E36" s="2">
        <v>1.5</v>
      </c>
      <c r="F36" s="2">
        <v>11</v>
      </c>
      <c r="G36" s="2">
        <v>2</v>
      </c>
      <c r="H36" s="2">
        <v>15.2</v>
      </c>
      <c r="I36" s="2">
        <f>E36+F36+G36+H36</f>
        <v>29.7</v>
      </c>
      <c r="J36" s="2"/>
      <c r="K36" s="496" t="s">
        <v>171</v>
      </c>
      <c r="L36" s="477"/>
      <c r="M36" s="483"/>
      <c r="N36" s="483"/>
      <c r="O36" s="483"/>
      <c r="P36" s="483"/>
      <c r="Q36" s="483"/>
      <c r="R36" s="471"/>
      <c r="S36" s="483"/>
    </row>
    <row r="37" spans="1:19" ht="15.75" thickBot="1">
      <c r="A37" s="490">
        <v>1101</v>
      </c>
      <c r="B37" s="491" t="s">
        <v>176</v>
      </c>
      <c r="C37" s="491" t="s">
        <v>719</v>
      </c>
      <c r="D37" s="491" t="s">
        <v>716</v>
      </c>
      <c r="E37" s="180">
        <v>2.5</v>
      </c>
      <c r="F37" s="180">
        <v>7</v>
      </c>
      <c r="G37" s="180">
        <v>0</v>
      </c>
      <c r="H37" s="180">
        <v>19</v>
      </c>
      <c r="I37" s="180">
        <f>E37+F37+G37+H37</f>
        <v>28.5</v>
      </c>
      <c r="J37" s="180"/>
      <c r="K37" s="492" t="s">
        <v>173</v>
      </c>
      <c r="L37" s="493"/>
      <c r="M37" s="483"/>
      <c r="N37" s="483"/>
      <c r="O37" s="483"/>
      <c r="P37" s="483"/>
      <c r="Q37" s="483"/>
      <c r="R37" s="471"/>
      <c r="S37" s="483"/>
    </row>
    <row r="38" spans="1:19" ht="15">
      <c r="A38" s="483"/>
      <c r="B38" s="483"/>
      <c r="C38" s="471"/>
      <c r="D38" s="471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71"/>
      <c r="S38" s="483"/>
    </row>
    <row r="39" spans="1:19" ht="15">
      <c r="A39" s="483"/>
      <c r="B39" s="483"/>
      <c r="C39" s="471"/>
      <c r="D39" s="471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71"/>
      <c r="S39" s="483"/>
    </row>
    <row r="40" spans="1:19" ht="14.25" customHeight="1">
      <c r="A40" s="483"/>
      <c r="B40" s="483"/>
      <c r="C40" s="471"/>
      <c r="D40" s="471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71"/>
      <c r="S40" s="483"/>
    </row>
    <row r="41" spans="1:19" ht="15.75" customHeight="1">
      <c r="A41" s="483"/>
      <c r="B41" s="483"/>
      <c r="C41" s="471"/>
      <c r="D41" s="471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71"/>
      <c r="S41" s="483"/>
    </row>
    <row r="42" spans="1:19" ht="15">
      <c r="A42" s="483"/>
      <c r="B42" s="483"/>
      <c r="C42" s="471"/>
      <c r="D42" s="471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71"/>
      <c r="S42" s="483"/>
    </row>
    <row r="43" spans="1:19" ht="18" customHeight="1">
      <c r="A43" s="483"/>
      <c r="B43" s="483"/>
      <c r="C43" s="497"/>
      <c r="D43" s="497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97"/>
      <c r="S43" s="483"/>
    </row>
    <row r="44" spans="1:19" ht="15">
      <c r="A44" s="483"/>
      <c r="B44" s="483"/>
      <c r="C44" s="471"/>
      <c r="D44" s="471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71"/>
      <c r="S44" s="483"/>
    </row>
    <row r="45" spans="1:19" ht="15">
      <c r="A45" s="483"/>
      <c r="B45" s="483"/>
      <c r="C45" s="471"/>
      <c r="D45" s="471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71"/>
      <c r="S45" s="483"/>
    </row>
    <row r="46" spans="1:19" ht="18" customHeight="1">
      <c r="A46" s="483"/>
      <c r="B46" s="483"/>
      <c r="C46" s="471"/>
      <c r="D46" s="471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71"/>
      <c r="S46" s="483"/>
    </row>
    <row r="47" spans="1:19" ht="12" customHeight="1">
      <c r="A47" s="483"/>
      <c r="B47" s="483"/>
      <c r="C47" s="471"/>
      <c r="D47" s="471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83"/>
      <c r="R47" s="471"/>
      <c r="S47" s="483"/>
    </row>
    <row r="48" spans="1:19" ht="15">
      <c r="A48" s="483"/>
      <c r="B48" s="483"/>
      <c r="C48" s="471"/>
      <c r="D48" s="471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83"/>
      <c r="R48" s="471"/>
      <c r="S48" s="483"/>
    </row>
    <row r="49" spans="1:19" ht="12.75">
      <c r="A49" s="499"/>
      <c r="B49" s="499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</row>
    <row r="50" spans="1:19" ht="12.75">
      <c r="A50" s="499"/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</row>
    <row r="51" spans="1:21" ht="12.75" customHeight="1">
      <c r="A51" s="470"/>
      <c r="B51" s="470"/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/>
      <c r="T51" s="470"/>
      <c r="U51" s="470"/>
    </row>
    <row r="52" spans="1:19" ht="12.75">
      <c r="A52" s="499"/>
      <c r="B52" s="499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</row>
    <row r="53" spans="1:19" ht="12.75">
      <c r="A53" s="470"/>
      <c r="B53" s="470"/>
      <c r="C53" s="470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0"/>
      <c r="S53" s="470"/>
    </row>
    <row r="54" spans="1:19" ht="12.75">
      <c r="A54" s="470"/>
      <c r="B54" s="470"/>
      <c r="C54" s="470"/>
      <c r="D54" s="470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0"/>
      <c r="Q54" s="470"/>
      <c r="R54" s="470"/>
      <c r="S54" s="470"/>
    </row>
    <row r="55" spans="1:19" ht="12.75">
      <c r="A55" s="470"/>
      <c r="B55" s="470"/>
      <c r="C55" s="470"/>
      <c r="D55" s="470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0"/>
      <c r="R55" s="470"/>
      <c r="S55" s="470"/>
    </row>
    <row r="56" spans="1:19" ht="17.25" customHeight="1">
      <c r="A56" s="483"/>
      <c r="B56" s="483"/>
      <c r="C56" s="471"/>
      <c r="D56" s="471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73"/>
      <c r="R56" s="471"/>
      <c r="S56" s="473"/>
    </row>
    <row r="57" spans="1:19" ht="14.25" customHeight="1">
      <c r="A57" s="483"/>
      <c r="B57" s="483"/>
      <c r="C57" s="471"/>
      <c r="D57" s="471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73"/>
      <c r="R57" s="471"/>
      <c r="S57" s="473"/>
    </row>
    <row r="58" spans="1:19" ht="19.5" customHeight="1">
      <c r="A58" s="483"/>
      <c r="B58" s="483"/>
      <c r="C58" s="471"/>
      <c r="D58" s="471"/>
      <c r="E58" s="483"/>
      <c r="F58" s="483"/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73"/>
      <c r="R58" s="471"/>
      <c r="S58" s="473"/>
    </row>
    <row r="59" spans="1:19" ht="15">
      <c r="A59" s="483"/>
      <c r="B59" s="483"/>
      <c r="C59" s="471"/>
      <c r="D59" s="471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73"/>
      <c r="R59" s="471"/>
      <c r="S59" s="473"/>
    </row>
    <row r="60" spans="1:19" ht="15" customHeight="1">
      <c r="A60" s="483"/>
      <c r="B60" s="483"/>
      <c r="C60" s="471"/>
      <c r="D60" s="471"/>
      <c r="E60" s="483"/>
      <c r="F60" s="483"/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73"/>
      <c r="R60" s="471"/>
      <c r="S60" s="473"/>
    </row>
    <row r="61" spans="1:19" ht="15">
      <c r="A61" s="483"/>
      <c r="B61" s="483"/>
      <c r="C61" s="471"/>
      <c r="D61" s="471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73"/>
      <c r="R61" s="471"/>
      <c r="S61" s="473"/>
    </row>
    <row r="62" spans="1:19" ht="15">
      <c r="A62" s="483"/>
      <c r="B62" s="483"/>
      <c r="C62" s="471"/>
      <c r="D62" s="471"/>
      <c r="E62" s="483"/>
      <c r="F62" s="483"/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73"/>
      <c r="R62" s="471"/>
      <c r="S62" s="473"/>
    </row>
    <row r="63" spans="1:19" ht="15">
      <c r="A63" s="483"/>
      <c r="B63" s="483"/>
      <c r="C63" s="471"/>
      <c r="D63" s="471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73"/>
      <c r="R63" s="471"/>
      <c r="S63" s="473"/>
    </row>
    <row r="64" spans="1:19" ht="15">
      <c r="A64" s="483"/>
      <c r="B64" s="483"/>
      <c r="C64" s="471"/>
      <c r="D64" s="471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73"/>
      <c r="R64" s="471"/>
      <c r="S64" s="473"/>
    </row>
    <row r="65" spans="1:19" ht="15">
      <c r="A65" s="483"/>
      <c r="B65" s="483"/>
      <c r="C65" s="471"/>
      <c r="D65" s="471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73"/>
      <c r="R65" s="471"/>
      <c r="S65" s="473"/>
    </row>
    <row r="66" spans="1:19" ht="15">
      <c r="A66" s="483"/>
      <c r="B66" s="483"/>
      <c r="C66" s="471"/>
      <c r="D66" s="471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73"/>
      <c r="R66" s="471"/>
      <c r="S66" s="473"/>
    </row>
    <row r="67" spans="1:19" ht="15">
      <c r="A67" s="483"/>
      <c r="B67" s="483"/>
      <c r="C67" s="471"/>
      <c r="D67" s="471"/>
      <c r="E67" s="483"/>
      <c r="F67" s="483"/>
      <c r="G67" s="483"/>
      <c r="H67" s="483"/>
      <c r="I67" s="483"/>
      <c r="J67" s="483"/>
      <c r="K67" s="483"/>
      <c r="L67" s="483"/>
      <c r="M67" s="483"/>
      <c r="N67" s="483"/>
      <c r="O67" s="483"/>
      <c r="P67" s="483"/>
      <c r="Q67" s="473"/>
      <c r="R67" s="471"/>
      <c r="S67" s="473"/>
    </row>
    <row r="68" spans="1:19" ht="15">
      <c r="A68" s="483"/>
      <c r="B68" s="483"/>
      <c r="C68" s="471"/>
      <c r="D68" s="471"/>
      <c r="E68" s="483"/>
      <c r="F68" s="483"/>
      <c r="G68" s="483"/>
      <c r="H68" s="483"/>
      <c r="I68" s="483"/>
      <c r="J68" s="483"/>
      <c r="K68" s="483"/>
      <c r="L68" s="483"/>
      <c r="M68" s="483"/>
      <c r="N68" s="483"/>
      <c r="O68" s="483"/>
      <c r="P68" s="483"/>
      <c r="Q68" s="473"/>
      <c r="R68" s="471"/>
      <c r="S68" s="473"/>
    </row>
    <row r="69" spans="1:19" ht="15">
      <c r="A69" s="483"/>
      <c r="B69" s="483"/>
      <c r="C69" s="471"/>
      <c r="D69" s="471"/>
      <c r="E69" s="483"/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99"/>
      <c r="R69" s="471"/>
      <c r="S69" s="473"/>
    </row>
    <row r="70" spans="1:19" ht="15">
      <c r="A70" s="483"/>
      <c r="B70" s="483"/>
      <c r="C70" s="471"/>
      <c r="D70" s="471"/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73"/>
      <c r="R70" s="471"/>
      <c r="S70" s="473"/>
    </row>
    <row r="71" spans="1:19" ht="15">
      <c r="A71" s="483"/>
      <c r="B71" s="483"/>
      <c r="C71" s="471"/>
      <c r="D71" s="471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73"/>
      <c r="R71" s="471"/>
      <c r="S71" s="473"/>
    </row>
    <row r="72" spans="1:19" ht="15">
      <c r="A72" s="483"/>
      <c r="B72" s="483"/>
      <c r="C72" s="471"/>
      <c r="D72" s="471"/>
      <c r="E72" s="483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99"/>
      <c r="R72" s="471"/>
      <c r="S72" s="473"/>
    </row>
    <row r="73" spans="1:19" ht="15">
      <c r="A73" s="483"/>
      <c r="B73" s="483"/>
      <c r="C73" s="471"/>
      <c r="D73" s="471"/>
      <c r="E73" s="483"/>
      <c r="F73" s="483"/>
      <c r="G73" s="483"/>
      <c r="H73" s="483"/>
      <c r="I73" s="483"/>
      <c r="J73" s="483"/>
      <c r="K73" s="483"/>
      <c r="L73" s="483"/>
      <c r="M73" s="483"/>
      <c r="N73" s="483"/>
      <c r="O73" s="483"/>
      <c r="P73" s="483"/>
      <c r="Q73" s="473"/>
      <c r="R73" s="471"/>
      <c r="S73" s="473"/>
    </row>
    <row r="74" spans="1:19" ht="15">
      <c r="A74" s="483"/>
      <c r="B74" s="483"/>
      <c r="C74" s="471"/>
      <c r="D74" s="471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73"/>
      <c r="R74" s="471"/>
      <c r="S74" s="473"/>
    </row>
    <row r="75" spans="1:19" ht="15">
      <c r="A75" s="483"/>
      <c r="B75" s="483"/>
      <c r="C75" s="471"/>
      <c r="D75" s="471"/>
      <c r="E75" s="483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73"/>
      <c r="R75" s="471"/>
      <c r="S75" s="473"/>
    </row>
    <row r="76" spans="1:19" ht="15">
      <c r="A76" s="483"/>
      <c r="B76" s="483"/>
      <c r="C76" s="471"/>
      <c r="D76" s="471"/>
      <c r="E76" s="483"/>
      <c r="F76" s="483"/>
      <c r="G76" s="483"/>
      <c r="H76" s="483"/>
      <c r="I76" s="483"/>
      <c r="J76" s="483"/>
      <c r="K76" s="483"/>
      <c r="L76" s="483"/>
      <c r="M76" s="483"/>
      <c r="N76" s="483"/>
      <c r="O76" s="483"/>
      <c r="P76" s="483"/>
      <c r="Q76" s="473"/>
      <c r="R76" s="471"/>
      <c r="S76" s="473"/>
    </row>
    <row r="77" spans="1:19" ht="15">
      <c r="A77" s="483"/>
      <c r="B77" s="483"/>
      <c r="C77" s="471"/>
      <c r="D77" s="471"/>
      <c r="E77" s="483"/>
      <c r="F77" s="483"/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473"/>
      <c r="R77" s="471"/>
      <c r="S77" s="473"/>
    </row>
    <row r="78" spans="1:19" ht="14.25" customHeight="1">
      <c r="A78" s="483"/>
      <c r="B78" s="483"/>
      <c r="C78" s="471"/>
      <c r="D78" s="471"/>
      <c r="E78" s="483"/>
      <c r="F78" s="483"/>
      <c r="G78" s="483"/>
      <c r="H78" s="483"/>
      <c r="I78" s="483"/>
      <c r="J78" s="483"/>
      <c r="K78" s="483"/>
      <c r="L78" s="483"/>
      <c r="M78" s="483"/>
      <c r="N78" s="483"/>
      <c r="O78" s="483"/>
      <c r="P78" s="483"/>
      <c r="Q78" s="473"/>
      <c r="R78" s="471"/>
      <c r="S78" s="473"/>
    </row>
    <row r="79" spans="1:19" ht="15">
      <c r="A79" s="483"/>
      <c r="B79" s="483"/>
      <c r="C79" s="471"/>
      <c r="D79" s="471"/>
      <c r="E79" s="483"/>
      <c r="F79" s="483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73"/>
      <c r="R79" s="471"/>
      <c r="S79" s="473"/>
    </row>
    <row r="80" spans="1:19" ht="15">
      <c r="A80" s="483"/>
      <c r="B80" s="483"/>
      <c r="C80" s="471"/>
      <c r="D80" s="471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73"/>
      <c r="R80" s="471"/>
      <c r="S80" s="473"/>
    </row>
    <row r="81" spans="1:19" ht="15">
      <c r="A81" s="483"/>
      <c r="B81" s="483"/>
      <c r="C81" s="471"/>
      <c r="D81" s="471"/>
      <c r="E81" s="483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73"/>
      <c r="R81" s="471"/>
      <c r="S81" s="473"/>
    </row>
    <row r="82" spans="1:19" ht="15">
      <c r="A82" s="483"/>
      <c r="B82" s="483"/>
      <c r="C82" s="471"/>
      <c r="D82" s="471"/>
      <c r="E82" s="483"/>
      <c r="F82" s="483"/>
      <c r="G82" s="483"/>
      <c r="H82" s="483"/>
      <c r="I82" s="483"/>
      <c r="J82" s="483"/>
      <c r="K82" s="483"/>
      <c r="L82" s="483"/>
      <c r="M82" s="483"/>
      <c r="N82" s="483"/>
      <c r="O82" s="483"/>
      <c r="P82" s="483"/>
      <c r="Q82" s="473"/>
      <c r="R82" s="471"/>
      <c r="S82" s="473"/>
    </row>
    <row r="83" spans="1:19" ht="15">
      <c r="A83" s="483"/>
      <c r="B83" s="483"/>
      <c r="C83" s="471"/>
      <c r="D83" s="471"/>
      <c r="E83" s="483"/>
      <c r="F83" s="483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473"/>
      <c r="R83" s="471"/>
      <c r="S83" s="473"/>
    </row>
    <row r="84" spans="1:19" ht="15">
      <c r="A84" s="483"/>
      <c r="B84" s="483"/>
      <c r="C84" s="471"/>
      <c r="D84" s="471"/>
      <c r="E84" s="483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73"/>
      <c r="R84" s="471"/>
      <c r="S84" s="473"/>
    </row>
    <row r="85" spans="1:19" ht="13.5" customHeight="1">
      <c r="A85" s="483"/>
      <c r="B85" s="483"/>
      <c r="C85" s="471"/>
      <c r="D85" s="471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73"/>
      <c r="R85" s="471"/>
      <c r="S85" s="499"/>
    </row>
    <row r="86" spans="1:19" ht="15">
      <c r="A86" s="483"/>
      <c r="B86" s="483"/>
      <c r="C86" s="471"/>
      <c r="D86" s="471"/>
      <c r="E86" s="483"/>
      <c r="F86" s="483"/>
      <c r="G86" s="483"/>
      <c r="H86" s="483"/>
      <c r="I86" s="483"/>
      <c r="J86" s="483"/>
      <c r="K86" s="483"/>
      <c r="L86" s="483"/>
      <c r="M86" s="483"/>
      <c r="N86" s="483"/>
      <c r="O86" s="483"/>
      <c r="P86" s="483"/>
      <c r="Q86" s="473"/>
      <c r="R86" s="471"/>
      <c r="S86" s="499"/>
    </row>
    <row r="87" spans="1:19" ht="15">
      <c r="A87" s="483"/>
      <c r="B87" s="483"/>
      <c r="C87" s="471"/>
      <c r="D87" s="471"/>
      <c r="E87" s="483"/>
      <c r="F87" s="483"/>
      <c r="G87" s="483"/>
      <c r="H87" s="483"/>
      <c r="I87" s="483"/>
      <c r="J87" s="483"/>
      <c r="K87" s="483"/>
      <c r="L87" s="483"/>
      <c r="M87" s="483"/>
      <c r="N87" s="483"/>
      <c r="O87" s="483"/>
      <c r="P87" s="483"/>
      <c r="Q87" s="499"/>
      <c r="R87" s="471"/>
      <c r="S87" s="499"/>
    </row>
    <row r="88" spans="1:19" ht="12.75">
      <c r="A88" s="499"/>
      <c r="B88" s="499"/>
      <c r="C88" s="499"/>
      <c r="D88" s="499"/>
      <c r="E88" s="499"/>
      <c r="F88" s="499"/>
      <c r="G88" s="499"/>
      <c r="H88" s="499"/>
      <c r="I88" s="499"/>
      <c r="J88" s="499"/>
      <c r="K88" s="499"/>
      <c r="L88" s="499"/>
      <c r="M88" s="499"/>
      <c r="N88" s="499"/>
      <c r="O88" s="499"/>
      <c r="P88" s="499"/>
      <c r="Q88" s="499"/>
      <c r="R88" s="499"/>
      <c r="S88" s="499"/>
    </row>
    <row r="89" spans="1:19" ht="12.75">
      <c r="A89" s="499"/>
      <c r="B89" s="499"/>
      <c r="C89" s="499"/>
      <c r="D89" s="499"/>
      <c r="E89" s="499"/>
      <c r="F89" s="499"/>
      <c r="G89" s="499"/>
      <c r="H89" s="499"/>
      <c r="I89" s="499"/>
      <c r="J89" s="499"/>
      <c r="K89" s="499"/>
      <c r="L89" s="499"/>
      <c r="M89" s="499"/>
      <c r="N89" s="499"/>
      <c r="O89" s="499"/>
      <c r="P89" s="499"/>
      <c r="Q89" s="499"/>
      <c r="R89" s="499"/>
      <c r="S89" s="499"/>
    </row>
    <row r="90" spans="1:19" ht="12.75">
      <c r="A90" s="470"/>
      <c r="B90" s="470"/>
      <c r="C90" s="470"/>
      <c r="D90" s="470"/>
      <c r="E90" s="470"/>
      <c r="F90" s="470"/>
      <c r="G90" s="470"/>
      <c r="H90" s="470"/>
      <c r="I90" s="470"/>
      <c r="J90" s="470"/>
      <c r="K90" s="470"/>
      <c r="L90" s="470"/>
      <c r="M90" s="470"/>
      <c r="N90" s="470"/>
      <c r="O90" s="470"/>
      <c r="P90" s="470"/>
      <c r="Q90" s="470"/>
      <c r="R90" s="470"/>
      <c r="S90" s="470"/>
    </row>
    <row r="91" spans="1:19" ht="12.75">
      <c r="A91" s="499"/>
      <c r="B91" s="499"/>
      <c r="C91" s="499"/>
      <c r="D91" s="499"/>
      <c r="E91" s="499"/>
      <c r="F91" s="499"/>
      <c r="G91" s="499"/>
      <c r="H91" s="499"/>
      <c r="I91" s="499"/>
      <c r="J91" s="499"/>
      <c r="K91" s="499"/>
      <c r="L91" s="499"/>
      <c r="M91" s="499"/>
      <c r="N91" s="499"/>
      <c r="O91" s="499"/>
      <c r="P91" s="499"/>
      <c r="Q91" s="499"/>
      <c r="R91" s="499"/>
      <c r="S91" s="499"/>
    </row>
    <row r="92" spans="1:19" ht="18" customHeight="1">
      <c r="A92" s="470"/>
      <c r="B92" s="470"/>
      <c r="C92" s="470"/>
      <c r="D92" s="470"/>
      <c r="E92" s="470"/>
      <c r="F92" s="470"/>
      <c r="G92" s="470"/>
      <c r="H92" s="470"/>
      <c r="I92" s="470"/>
      <c r="J92" s="470"/>
      <c r="K92" s="470"/>
      <c r="L92" s="470"/>
      <c r="M92" s="470"/>
      <c r="N92" s="470"/>
      <c r="O92" s="470"/>
      <c r="P92" s="470"/>
      <c r="Q92" s="470"/>
      <c r="R92" s="470"/>
      <c r="S92" s="470"/>
    </row>
    <row r="93" spans="1:19" ht="18" customHeight="1">
      <c r="A93" s="470"/>
      <c r="B93" s="470"/>
      <c r="C93" s="470"/>
      <c r="D93" s="470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0"/>
      <c r="Q93" s="470"/>
      <c r="R93" s="470"/>
      <c r="S93" s="470"/>
    </row>
    <row r="94" spans="1:19" ht="15">
      <c r="A94" s="470"/>
      <c r="B94" s="470"/>
      <c r="C94" s="470"/>
      <c r="D94" s="470"/>
      <c r="E94" s="499"/>
      <c r="F94" s="499"/>
      <c r="G94" s="499"/>
      <c r="H94" s="499"/>
      <c r="I94" s="499"/>
      <c r="J94" s="499"/>
      <c r="K94" s="499"/>
      <c r="L94" s="499"/>
      <c r="M94" s="499"/>
      <c r="N94" s="499"/>
      <c r="O94" s="499"/>
      <c r="P94" s="500"/>
      <c r="Q94" s="470"/>
      <c r="R94" s="470"/>
      <c r="S94" s="470"/>
    </row>
    <row r="95" spans="1:19" ht="15">
      <c r="A95" s="483"/>
      <c r="B95" s="483"/>
      <c r="C95" s="471"/>
      <c r="D95" s="471"/>
      <c r="E95" s="483"/>
      <c r="F95" s="483"/>
      <c r="G95" s="483"/>
      <c r="H95" s="483"/>
      <c r="I95" s="483"/>
      <c r="J95" s="483"/>
      <c r="K95" s="483"/>
      <c r="L95" s="483"/>
      <c r="M95" s="483"/>
      <c r="N95" s="483"/>
      <c r="O95" s="483"/>
      <c r="P95" s="483"/>
      <c r="Q95" s="473"/>
      <c r="R95" s="471"/>
      <c r="S95" s="473"/>
    </row>
    <row r="96" spans="1:19" ht="15">
      <c r="A96" s="483"/>
      <c r="B96" s="483"/>
      <c r="C96" s="471"/>
      <c r="D96" s="471"/>
      <c r="E96" s="483"/>
      <c r="F96" s="483"/>
      <c r="G96" s="483"/>
      <c r="H96" s="483"/>
      <c r="I96" s="483"/>
      <c r="J96" s="483"/>
      <c r="K96" s="483"/>
      <c r="L96" s="483"/>
      <c r="M96" s="483"/>
      <c r="N96" s="483"/>
      <c r="O96" s="483"/>
      <c r="P96" s="483"/>
      <c r="Q96" s="473"/>
      <c r="R96" s="471"/>
      <c r="S96" s="473"/>
    </row>
    <row r="97" spans="1:19" ht="15">
      <c r="A97" s="483"/>
      <c r="B97" s="483"/>
      <c r="C97" s="471"/>
      <c r="D97" s="471"/>
      <c r="E97" s="483"/>
      <c r="F97" s="483"/>
      <c r="G97" s="483"/>
      <c r="H97" s="483"/>
      <c r="I97" s="483"/>
      <c r="J97" s="483"/>
      <c r="K97" s="483"/>
      <c r="L97" s="483"/>
      <c r="M97" s="483"/>
      <c r="N97" s="483"/>
      <c r="O97" s="483"/>
      <c r="P97" s="483"/>
      <c r="Q97" s="473"/>
      <c r="R97" s="471"/>
      <c r="S97" s="473"/>
    </row>
    <row r="98" spans="1:19" ht="15">
      <c r="A98" s="483"/>
      <c r="B98" s="483"/>
      <c r="C98" s="471"/>
      <c r="D98" s="471"/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73"/>
      <c r="R98" s="471"/>
      <c r="S98" s="473"/>
    </row>
    <row r="99" spans="1:19" ht="15">
      <c r="A99" s="483"/>
      <c r="B99" s="483"/>
      <c r="C99" s="471"/>
      <c r="D99" s="471"/>
      <c r="E99" s="483"/>
      <c r="F99" s="483"/>
      <c r="G99" s="483"/>
      <c r="H99" s="483"/>
      <c r="I99" s="483"/>
      <c r="J99" s="483"/>
      <c r="K99" s="483"/>
      <c r="L99" s="483"/>
      <c r="M99" s="483"/>
      <c r="N99" s="483"/>
      <c r="O99" s="483"/>
      <c r="P99" s="483"/>
      <c r="Q99" s="473"/>
      <c r="R99" s="471"/>
      <c r="S99" s="473"/>
    </row>
    <row r="100" spans="1:19" ht="15">
      <c r="A100" s="483"/>
      <c r="B100" s="483"/>
      <c r="C100" s="497"/>
      <c r="D100" s="497"/>
      <c r="E100" s="483"/>
      <c r="F100" s="483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  <c r="Q100" s="500"/>
      <c r="R100" s="497"/>
      <c r="S100" s="473"/>
    </row>
    <row r="101" spans="1:19" ht="15">
      <c r="A101" s="483"/>
      <c r="B101" s="483"/>
      <c r="C101" s="471"/>
      <c r="D101" s="471"/>
      <c r="E101" s="483"/>
      <c r="F101" s="483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500"/>
      <c r="R101" s="471"/>
      <c r="S101" s="500"/>
    </row>
    <row r="102" spans="1:19" ht="15">
      <c r="A102" s="483"/>
      <c r="B102" s="483"/>
      <c r="C102" s="471"/>
      <c r="D102" s="471"/>
      <c r="E102" s="483"/>
      <c r="F102" s="483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500"/>
      <c r="R102" s="471"/>
      <c r="S102" s="500"/>
    </row>
    <row r="103" spans="1:19" ht="23.25" customHeight="1">
      <c r="A103" s="483"/>
      <c r="B103" s="483"/>
      <c r="C103" s="471"/>
      <c r="D103" s="471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500"/>
      <c r="R103" s="471"/>
      <c r="S103" s="500"/>
    </row>
    <row r="104" spans="1:19" ht="15">
      <c r="A104" s="483"/>
      <c r="B104" s="483"/>
      <c r="C104" s="471"/>
      <c r="D104" s="471"/>
      <c r="E104" s="483"/>
      <c r="F104" s="483"/>
      <c r="G104" s="483"/>
      <c r="H104" s="483"/>
      <c r="I104" s="483"/>
      <c r="J104" s="483"/>
      <c r="K104" s="483"/>
      <c r="L104" s="483"/>
      <c r="M104" s="483"/>
      <c r="N104" s="483"/>
      <c r="O104" s="483"/>
      <c r="P104" s="483"/>
      <c r="Q104" s="500"/>
      <c r="R104" s="471"/>
      <c r="S104" s="500"/>
    </row>
    <row r="105" spans="1:19" ht="25.5" customHeight="1">
      <c r="A105" s="483"/>
      <c r="B105" s="483"/>
      <c r="C105" s="471"/>
      <c r="D105" s="471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500"/>
      <c r="R105" s="471"/>
      <c r="S105" s="500"/>
    </row>
    <row r="106" spans="1:19" ht="18.75" customHeight="1">
      <c r="A106" s="483"/>
      <c r="B106" s="483"/>
      <c r="C106" s="471"/>
      <c r="D106" s="471"/>
      <c r="E106" s="483"/>
      <c r="F106" s="483"/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500"/>
      <c r="R106" s="471"/>
      <c r="S106" s="500"/>
    </row>
    <row r="107" spans="1:19" ht="23.25" customHeight="1">
      <c r="A107" s="483"/>
      <c r="B107" s="483"/>
      <c r="C107" s="471"/>
      <c r="D107" s="471"/>
      <c r="E107" s="483"/>
      <c r="F107" s="483"/>
      <c r="G107" s="483"/>
      <c r="H107" s="483"/>
      <c r="I107" s="483"/>
      <c r="J107" s="483"/>
      <c r="K107" s="483"/>
      <c r="L107" s="483"/>
      <c r="M107" s="483"/>
      <c r="N107" s="483"/>
      <c r="O107" s="483"/>
      <c r="P107" s="483"/>
      <c r="Q107" s="500"/>
      <c r="R107" s="471"/>
      <c r="S107" s="500"/>
    </row>
    <row r="108" spans="1:19" ht="24" customHeight="1">
      <c r="A108" s="483"/>
      <c r="B108" s="483"/>
      <c r="C108" s="471"/>
      <c r="D108" s="471"/>
      <c r="E108" s="483"/>
      <c r="F108" s="483"/>
      <c r="G108" s="483"/>
      <c r="H108" s="483"/>
      <c r="I108" s="483"/>
      <c r="J108" s="483"/>
      <c r="K108" s="483"/>
      <c r="L108" s="483"/>
      <c r="M108" s="483"/>
      <c r="N108" s="483"/>
      <c r="O108" s="483"/>
      <c r="P108" s="483"/>
      <c r="Q108" s="500"/>
      <c r="R108" s="471"/>
      <c r="S108" s="500"/>
    </row>
    <row r="109" spans="1:19" ht="23.25" customHeight="1">
      <c r="A109" s="483"/>
      <c r="B109" s="483"/>
      <c r="C109" s="471"/>
      <c r="D109" s="471"/>
      <c r="E109" s="483"/>
      <c r="F109" s="483"/>
      <c r="G109" s="483"/>
      <c r="H109" s="483"/>
      <c r="I109" s="483"/>
      <c r="J109" s="483"/>
      <c r="K109" s="483"/>
      <c r="L109" s="483"/>
      <c r="M109" s="483"/>
      <c r="N109" s="483"/>
      <c r="O109" s="483"/>
      <c r="P109" s="483"/>
      <c r="Q109" s="500"/>
      <c r="R109" s="471"/>
      <c r="S109" s="473"/>
    </row>
    <row r="110" spans="1:19" ht="26.25" customHeight="1">
      <c r="A110" s="483"/>
      <c r="B110" s="483"/>
      <c r="C110" s="471"/>
      <c r="D110" s="471"/>
      <c r="E110" s="483"/>
      <c r="F110" s="483"/>
      <c r="G110" s="483"/>
      <c r="H110" s="483"/>
      <c r="I110" s="483"/>
      <c r="J110" s="483"/>
      <c r="K110" s="483"/>
      <c r="L110" s="483"/>
      <c r="M110" s="483"/>
      <c r="N110" s="483"/>
      <c r="O110" s="483"/>
      <c r="P110" s="483"/>
      <c r="Q110" s="500"/>
      <c r="R110" s="471"/>
      <c r="S110" s="473"/>
    </row>
    <row r="111" spans="1:19" ht="15">
      <c r="A111" s="483"/>
      <c r="B111" s="483"/>
      <c r="C111" s="471"/>
      <c r="D111" s="471"/>
      <c r="E111" s="483"/>
      <c r="F111" s="483"/>
      <c r="G111" s="483"/>
      <c r="H111" s="483"/>
      <c r="I111" s="483"/>
      <c r="J111" s="483"/>
      <c r="K111" s="483"/>
      <c r="L111" s="483"/>
      <c r="M111" s="483"/>
      <c r="N111" s="483"/>
      <c r="O111" s="483"/>
      <c r="P111" s="483"/>
      <c r="Q111" s="500"/>
      <c r="R111" s="471"/>
      <c r="S111" s="473"/>
    </row>
    <row r="112" spans="1:19" ht="17.25" customHeight="1">
      <c r="A112" s="483"/>
      <c r="B112" s="483"/>
      <c r="C112" s="471"/>
      <c r="D112" s="471"/>
      <c r="E112" s="483"/>
      <c r="F112" s="483"/>
      <c r="G112" s="483"/>
      <c r="H112" s="483"/>
      <c r="I112" s="483"/>
      <c r="J112" s="483"/>
      <c r="K112" s="483"/>
      <c r="L112" s="483"/>
      <c r="M112" s="483"/>
      <c r="N112" s="483"/>
      <c r="O112" s="483"/>
      <c r="P112" s="483"/>
      <c r="Q112" s="500"/>
      <c r="R112" s="471"/>
      <c r="S112" s="473"/>
    </row>
    <row r="113" spans="1:19" ht="19.5" customHeight="1">
      <c r="A113" s="483"/>
      <c r="B113" s="483"/>
      <c r="C113" s="471"/>
      <c r="D113" s="471"/>
      <c r="E113" s="483"/>
      <c r="F113" s="483"/>
      <c r="G113" s="483"/>
      <c r="H113" s="483"/>
      <c r="I113" s="483"/>
      <c r="J113" s="483"/>
      <c r="K113" s="483"/>
      <c r="L113" s="483"/>
      <c r="M113" s="483"/>
      <c r="N113" s="483"/>
      <c r="O113" s="483"/>
      <c r="P113" s="483"/>
      <c r="Q113" s="500"/>
      <c r="R113" s="471"/>
      <c r="S113" s="473"/>
    </row>
    <row r="114" spans="1:19" ht="15">
      <c r="A114" s="483"/>
      <c r="B114" s="483"/>
      <c r="C114" s="471"/>
      <c r="D114" s="471"/>
      <c r="E114" s="483"/>
      <c r="F114" s="483"/>
      <c r="G114" s="483"/>
      <c r="H114" s="483"/>
      <c r="I114" s="483"/>
      <c r="J114" s="483"/>
      <c r="K114" s="483"/>
      <c r="L114" s="483"/>
      <c r="M114" s="483"/>
      <c r="N114" s="483"/>
      <c r="O114" s="483"/>
      <c r="P114" s="483"/>
      <c r="Q114" s="500"/>
      <c r="R114" s="471"/>
      <c r="S114" s="473"/>
    </row>
    <row r="115" spans="1:19" ht="15">
      <c r="A115" s="483"/>
      <c r="B115" s="483"/>
      <c r="C115" s="471"/>
      <c r="D115" s="471"/>
      <c r="E115" s="483"/>
      <c r="F115" s="483"/>
      <c r="G115" s="483"/>
      <c r="H115" s="483"/>
      <c r="I115" s="483"/>
      <c r="J115" s="483"/>
      <c r="K115" s="483"/>
      <c r="L115" s="483"/>
      <c r="M115" s="483"/>
      <c r="N115" s="483"/>
      <c r="O115" s="483"/>
      <c r="P115" s="483"/>
      <c r="Q115" s="500"/>
      <c r="R115" s="471"/>
      <c r="S115" s="473"/>
    </row>
    <row r="116" spans="1:19" ht="15">
      <c r="A116" s="483"/>
      <c r="B116" s="483"/>
      <c r="C116" s="471"/>
      <c r="D116" s="471"/>
      <c r="E116" s="483"/>
      <c r="F116" s="483"/>
      <c r="G116" s="483"/>
      <c r="H116" s="483"/>
      <c r="I116" s="483"/>
      <c r="J116" s="483"/>
      <c r="K116" s="483"/>
      <c r="L116" s="483"/>
      <c r="M116" s="483"/>
      <c r="N116" s="483"/>
      <c r="O116" s="483"/>
      <c r="P116" s="483"/>
      <c r="Q116" s="500"/>
      <c r="R116" s="471"/>
      <c r="S116" s="473"/>
    </row>
    <row r="117" spans="1:19" ht="18.75" customHeight="1">
      <c r="A117" s="483"/>
      <c r="B117" s="483"/>
      <c r="C117" s="471"/>
      <c r="D117" s="471"/>
      <c r="E117" s="483"/>
      <c r="F117" s="483"/>
      <c r="G117" s="483"/>
      <c r="H117" s="483"/>
      <c r="I117" s="483"/>
      <c r="J117" s="483"/>
      <c r="K117" s="483"/>
      <c r="L117" s="483"/>
      <c r="M117" s="483"/>
      <c r="N117" s="483"/>
      <c r="O117" s="483"/>
      <c r="P117" s="483"/>
      <c r="Q117" s="500"/>
      <c r="R117" s="471"/>
      <c r="S117" s="500"/>
    </row>
    <row r="118" spans="1:19" ht="15">
      <c r="A118" s="483"/>
      <c r="B118" s="483"/>
      <c r="C118" s="471"/>
      <c r="D118" s="471"/>
      <c r="E118" s="483"/>
      <c r="F118" s="483"/>
      <c r="G118" s="483"/>
      <c r="H118" s="483"/>
      <c r="I118" s="483"/>
      <c r="J118" s="483"/>
      <c r="K118" s="483"/>
      <c r="L118" s="483"/>
      <c r="M118" s="483"/>
      <c r="N118" s="483"/>
      <c r="O118" s="483"/>
      <c r="P118" s="483"/>
      <c r="Q118" s="500"/>
      <c r="R118" s="471"/>
      <c r="S118" s="500"/>
    </row>
    <row r="119" spans="1:19" ht="20.25" customHeight="1">
      <c r="A119" s="483"/>
      <c r="B119" s="483"/>
      <c r="C119" s="471"/>
      <c r="D119" s="471"/>
      <c r="E119" s="483"/>
      <c r="F119" s="483"/>
      <c r="G119" s="483"/>
      <c r="H119" s="483"/>
      <c r="I119" s="483"/>
      <c r="J119" s="483"/>
      <c r="K119" s="483"/>
      <c r="L119" s="483"/>
      <c r="M119" s="483"/>
      <c r="N119" s="483"/>
      <c r="O119" s="483"/>
      <c r="P119" s="483"/>
      <c r="Q119" s="500"/>
      <c r="R119" s="471"/>
      <c r="S119" s="500"/>
    </row>
    <row r="120" spans="1:19" ht="15">
      <c r="A120" s="483"/>
      <c r="B120" s="483"/>
      <c r="C120" s="471"/>
      <c r="D120" s="471"/>
      <c r="E120" s="483"/>
      <c r="F120" s="483"/>
      <c r="G120" s="483"/>
      <c r="H120" s="483"/>
      <c r="I120" s="483"/>
      <c r="J120" s="483"/>
      <c r="K120" s="483"/>
      <c r="L120" s="483"/>
      <c r="M120" s="483"/>
      <c r="N120" s="483"/>
      <c r="O120" s="483"/>
      <c r="P120" s="483"/>
      <c r="Q120" s="500"/>
      <c r="R120" s="471"/>
      <c r="S120" s="500"/>
    </row>
    <row r="121" spans="1:19" ht="15">
      <c r="A121" s="483"/>
      <c r="B121" s="483"/>
      <c r="C121" s="471"/>
      <c r="D121" s="471"/>
      <c r="E121" s="483"/>
      <c r="F121" s="483"/>
      <c r="G121" s="483"/>
      <c r="H121" s="483"/>
      <c r="I121" s="483"/>
      <c r="J121" s="483"/>
      <c r="K121" s="483"/>
      <c r="L121" s="483"/>
      <c r="M121" s="483"/>
      <c r="N121" s="483"/>
      <c r="O121" s="483"/>
      <c r="P121" s="483"/>
      <c r="Q121" s="500"/>
      <c r="R121" s="471"/>
      <c r="S121" s="500"/>
    </row>
    <row r="122" spans="1:19" ht="16.5" customHeight="1">
      <c r="A122" s="483"/>
      <c r="B122" s="483"/>
      <c r="C122" s="471"/>
      <c r="D122" s="471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483"/>
      <c r="P122" s="483"/>
      <c r="Q122" s="500"/>
      <c r="R122" s="471"/>
      <c r="S122" s="500"/>
    </row>
    <row r="123" spans="1:19" ht="15" customHeight="1">
      <c r="A123" s="483"/>
      <c r="B123" s="483"/>
      <c r="C123" s="471"/>
      <c r="D123" s="471"/>
      <c r="E123" s="483"/>
      <c r="F123" s="483"/>
      <c r="G123" s="483"/>
      <c r="H123" s="483"/>
      <c r="I123" s="483"/>
      <c r="J123" s="483"/>
      <c r="K123" s="483"/>
      <c r="L123" s="483"/>
      <c r="M123" s="483"/>
      <c r="N123" s="483"/>
      <c r="O123" s="483"/>
      <c r="P123" s="483"/>
      <c r="Q123" s="500"/>
      <c r="R123" s="471"/>
      <c r="S123" s="500"/>
    </row>
    <row r="124" spans="1:19" ht="15">
      <c r="A124" s="483"/>
      <c r="B124" s="483"/>
      <c r="C124" s="471"/>
      <c r="D124" s="471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500"/>
      <c r="R124" s="471"/>
      <c r="S124" s="501"/>
    </row>
    <row r="125" spans="1:19" ht="12.75">
      <c r="A125" s="499"/>
      <c r="B125" s="499"/>
      <c r="C125" s="499"/>
      <c r="D125" s="499"/>
      <c r="E125" s="499"/>
      <c r="F125" s="499"/>
      <c r="G125" s="499"/>
      <c r="H125" s="499"/>
      <c r="I125" s="499"/>
      <c r="J125" s="499"/>
      <c r="K125" s="499"/>
      <c r="L125" s="499"/>
      <c r="M125" s="499"/>
      <c r="N125" s="499"/>
      <c r="O125" s="499"/>
      <c r="P125" s="499"/>
      <c r="Q125" s="499"/>
      <c r="R125" s="499"/>
      <c r="S125" s="499"/>
    </row>
    <row r="126" spans="1:19" ht="12.75">
      <c r="A126" s="470"/>
      <c r="B126" s="470"/>
      <c r="C126" s="470"/>
      <c r="D126" s="470"/>
      <c r="E126" s="470"/>
      <c r="F126" s="470"/>
      <c r="G126" s="470"/>
      <c r="H126" s="470"/>
      <c r="I126" s="470"/>
      <c r="J126" s="470"/>
      <c r="K126" s="470"/>
      <c r="L126" s="470"/>
      <c r="M126" s="470"/>
      <c r="N126" s="470"/>
      <c r="O126" s="470"/>
      <c r="P126" s="470"/>
      <c r="Q126" s="470"/>
      <c r="R126" s="470"/>
      <c r="S126" s="470"/>
    </row>
    <row r="127" spans="1:19" ht="12.75">
      <c r="A127" s="499"/>
      <c r="B127" s="499"/>
      <c r="C127" s="499"/>
      <c r="D127" s="499"/>
      <c r="E127" s="499"/>
      <c r="F127" s="499"/>
      <c r="G127" s="499"/>
      <c r="H127" s="499"/>
      <c r="I127" s="499"/>
      <c r="J127" s="499"/>
      <c r="K127" s="499"/>
      <c r="L127" s="499"/>
      <c r="M127" s="499"/>
      <c r="N127" s="499"/>
      <c r="O127" s="499"/>
      <c r="P127" s="499"/>
      <c r="Q127" s="499"/>
      <c r="R127" s="499"/>
      <c r="S127" s="499"/>
    </row>
    <row r="128" spans="1:19" ht="12.75">
      <c r="A128" s="470"/>
      <c r="B128" s="470"/>
      <c r="C128" s="470"/>
      <c r="D128" s="470"/>
      <c r="E128" s="470"/>
      <c r="F128" s="470"/>
      <c r="G128" s="470"/>
      <c r="H128" s="470"/>
      <c r="I128" s="470"/>
      <c r="J128" s="470"/>
      <c r="K128" s="470"/>
      <c r="L128" s="470"/>
      <c r="M128" s="470"/>
      <c r="N128" s="470"/>
      <c r="O128" s="470"/>
      <c r="P128" s="470"/>
      <c r="Q128" s="470"/>
      <c r="R128" s="470"/>
      <c r="S128" s="470"/>
    </row>
    <row r="129" spans="1:19" ht="12.75">
      <c r="A129" s="470"/>
      <c r="B129" s="470"/>
      <c r="C129" s="470"/>
      <c r="D129" s="470"/>
      <c r="E129" s="473"/>
      <c r="F129" s="473"/>
      <c r="G129" s="473"/>
      <c r="H129" s="473"/>
      <c r="I129" s="473"/>
      <c r="J129" s="473"/>
      <c r="K129" s="473"/>
      <c r="L129" s="473"/>
      <c r="M129" s="473"/>
      <c r="N129" s="473"/>
      <c r="O129" s="473"/>
      <c r="P129" s="470"/>
      <c r="Q129" s="470"/>
      <c r="R129" s="470"/>
      <c r="S129" s="470"/>
    </row>
    <row r="130" spans="1:19" ht="12.75">
      <c r="A130" s="470"/>
      <c r="B130" s="470"/>
      <c r="C130" s="470"/>
      <c r="D130" s="470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70"/>
      <c r="R130" s="470"/>
      <c r="S130" s="470"/>
    </row>
    <row r="131" spans="1:19" ht="15">
      <c r="A131" s="483"/>
      <c r="B131" s="471"/>
      <c r="C131" s="471"/>
      <c r="D131" s="471"/>
      <c r="E131" s="483"/>
      <c r="F131" s="483"/>
      <c r="G131" s="483"/>
      <c r="H131" s="483"/>
      <c r="I131" s="483"/>
      <c r="J131" s="483"/>
      <c r="K131" s="483"/>
      <c r="L131" s="483"/>
      <c r="M131" s="483"/>
      <c r="N131" s="483"/>
      <c r="O131" s="483"/>
      <c r="P131" s="502"/>
      <c r="Q131" s="473"/>
      <c r="R131" s="471"/>
      <c r="S131" s="500"/>
    </row>
    <row r="132" spans="1:19" ht="19.5" customHeight="1">
      <c r="A132" s="483"/>
      <c r="B132" s="471"/>
      <c r="C132" s="471"/>
      <c r="D132" s="471"/>
      <c r="E132" s="483"/>
      <c r="F132" s="483"/>
      <c r="G132" s="483"/>
      <c r="H132" s="483"/>
      <c r="I132" s="483"/>
      <c r="J132" s="483"/>
      <c r="K132" s="483"/>
      <c r="L132" s="483"/>
      <c r="M132" s="483"/>
      <c r="N132" s="483"/>
      <c r="O132" s="483"/>
      <c r="P132" s="502"/>
      <c r="Q132" s="473"/>
      <c r="R132" s="471"/>
      <c r="S132" s="473"/>
    </row>
    <row r="133" spans="1:19" ht="15">
      <c r="A133" s="483"/>
      <c r="B133" s="471"/>
      <c r="C133" s="471"/>
      <c r="D133" s="471"/>
      <c r="E133" s="483"/>
      <c r="F133" s="483"/>
      <c r="G133" s="483"/>
      <c r="H133" s="483"/>
      <c r="I133" s="483"/>
      <c r="J133" s="483"/>
      <c r="K133" s="483"/>
      <c r="L133" s="483"/>
      <c r="M133" s="483"/>
      <c r="N133" s="483"/>
      <c r="O133" s="483"/>
      <c r="P133" s="502"/>
      <c r="Q133" s="473"/>
      <c r="R133" s="471"/>
      <c r="S133" s="473"/>
    </row>
    <row r="134" spans="1:19" ht="15">
      <c r="A134" s="483"/>
      <c r="B134" s="471"/>
      <c r="C134" s="471"/>
      <c r="D134" s="471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502"/>
      <c r="Q134" s="473"/>
      <c r="R134" s="471"/>
      <c r="S134" s="473"/>
    </row>
    <row r="135" spans="1:19" ht="15">
      <c r="A135" s="483"/>
      <c r="B135" s="471"/>
      <c r="C135" s="471"/>
      <c r="D135" s="471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1"/>
      <c r="R135" s="471"/>
      <c r="S135" s="473"/>
    </row>
    <row r="136" spans="1:19" ht="15" customHeight="1">
      <c r="A136" s="483"/>
      <c r="B136" s="471"/>
      <c r="C136" s="471"/>
      <c r="D136" s="471"/>
      <c r="E136" s="483"/>
      <c r="F136" s="483"/>
      <c r="G136" s="483"/>
      <c r="H136" s="483"/>
      <c r="I136" s="483"/>
      <c r="J136" s="483"/>
      <c r="K136" s="483"/>
      <c r="L136" s="483"/>
      <c r="M136" s="483"/>
      <c r="N136" s="483"/>
      <c r="O136" s="483"/>
      <c r="P136" s="502"/>
      <c r="Q136" s="500"/>
      <c r="R136" s="471"/>
      <c r="S136" s="473"/>
    </row>
    <row r="137" spans="1:19" ht="15">
      <c r="A137" s="483"/>
      <c r="B137" s="471"/>
      <c r="C137" s="471"/>
      <c r="D137" s="471"/>
      <c r="E137" s="483"/>
      <c r="F137" s="483"/>
      <c r="G137" s="483"/>
      <c r="H137" s="483"/>
      <c r="I137" s="483"/>
      <c r="J137" s="483"/>
      <c r="K137" s="483"/>
      <c r="L137" s="483"/>
      <c r="M137" s="483"/>
      <c r="N137" s="483"/>
      <c r="O137" s="483"/>
      <c r="P137" s="502"/>
      <c r="Q137" s="500"/>
      <c r="R137" s="471"/>
      <c r="S137" s="473"/>
    </row>
    <row r="138" spans="1:19" ht="15">
      <c r="A138" s="483"/>
      <c r="B138" s="471"/>
      <c r="C138" s="471"/>
      <c r="D138" s="471"/>
      <c r="E138" s="483"/>
      <c r="F138" s="483"/>
      <c r="G138" s="483"/>
      <c r="H138" s="483"/>
      <c r="I138" s="483"/>
      <c r="J138" s="483"/>
      <c r="K138" s="483"/>
      <c r="L138" s="483"/>
      <c r="M138" s="483"/>
      <c r="N138" s="483"/>
      <c r="O138" s="483"/>
      <c r="P138" s="502"/>
      <c r="Q138" s="500"/>
      <c r="R138" s="497"/>
      <c r="S138" s="473"/>
    </row>
    <row r="139" spans="1:19" ht="15">
      <c r="A139" s="483"/>
      <c r="B139" s="471"/>
      <c r="C139" s="471"/>
      <c r="D139" s="471"/>
      <c r="E139" s="483"/>
      <c r="F139" s="483"/>
      <c r="G139" s="483"/>
      <c r="H139" s="483"/>
      <c r="I139" s="483"/>
      <c r="J139" s="483"/>
      <c r="K139" s="483"/>
      <c r="L139" s="483"/>
      <c r="M139" s="483"/>
      <c r="N139" s="483"/>
      <c r="O139" s="483"/>
      <c r="P139" s="502"/>
      <c r="Q139" s="500"/>
      <c r="R139" s="471"/>
      <c r="S139" s="473"/>
    </row>
    <row r="140" spans="1:19" ht="15">
      <c r="A140" s="483"/>
      <c r="B140" s="471"/>
      <c r="C140" s="497"/>
      <c r="D140" s="497"/>
      <c r="E140" s="483"/>
      <c r="F140" s="483"/>
      <c r="G140" s="483"/>
      <c r="H140" s="483"/>
      <c r="I140" s="483"/>
      <c r="J140" s="483"/>
      <c r="K140" s="483"/>
      <c r="L140" s="483"/>
      <c r="M140" s="483"/>
      <c r="N140" s="483"/>
      <c r="O140" s="483"/>
      <c r="P140" s="502"/>
      <c r="Q140" s="500"/>
      <c r="R140" s="471"/>
      <c r="S140" s="473"/>
    </row>
    <row r="141" spans="1:19" ht="15">
      <c r="A141" s="483"/>
      <c r="B141" s="471"/>
      <c r="C141" s="471"/>
      <c r="D141" s="471"/>
      <c r="E141" s="483"/>
      <c r="F141" s="483"/>
      <c r="G141" s="483"/>
      <c r="H141" s="483"/>
      <c r="I141" s="483"/>
      <c r="J141" s="483"/>
      <c r="K141" s="483"/>
      <c r="L141" s="483"/>
      <c r="M141" s="483"/>
      <c r="N141" s="483"/>
      <c r="O141" s="483"/>
      <c r="P141" s="502"/>
      <c r="Q141" s="500"/>
      <c r="R141" s="471"/>
      <c r="S141" s="473"/>
    </row>
    <row r="142" spans="1:19" ht="18" customHeight="1">
      <c r="A142" s="483"/>
      <c r="B142" s="471"/>
      <c r="C142" s="471"/>
      <c r="D142" s="471"/>
      <c r="E142" s="483"/>
      <c r="F142" s="483"/>
      <c r="G142" s="483"/>
      <c r="H142" s="483"/>
      <c r="I142" s="483"/>
      <c r="J142" s="483"/>
      <c r="K142" s="483"/>
      <c r="L142" s="483"/>
      <c r="M142" s="483"/>
      <c r="N142" s="483"/>
      <c r="O142" s="483"/>
      <c r="P142" s="502"/>
      <c r="Q142" s="500"/>
      <c r="R142" s="471"/>
      <c r="S142" s="473"/>
    </row>
    <row r="143" spans="1:19" ht="15">
      <c r="A143" s="483"/>
      <c r="B143" s="471"/>
      <c r="C143" s="471"/>
      <c r="D143" s="471"/>
      <c r="E143" s="483"/>
      <c r="F143" s="483"/>
      <c r="G143" s="483"/>
      <c r="H143" s="483"/>
      <c r="I143" s="483"/>
      <c r="J143" s="483"/>
      <c r="K143" s="483"/>
      <c r="L143" s="483"/>
      <c r="M143" s="483"/>
      <c r="N143" s="483"/>
      <c r="O143" s="483"/>
      <c r="P143" s="502"/>
      <c r="Q143" s="500"/>
      <c r="R143" s="471"/>
      <c r="S143" s="473"/>
    </row>
    <row r="144" spans="1:19" ht="15" customHeight="1">
      <c r="A144" s="483"/>
      <c r="B144" s="471"/>
      <c r="C144" s="471"/>
      <c r="D144" s="471"/>
      <c r="E144" s="483"/>
      <c r="F144" s="483"/>
      <c r="G144" s="483"/>
      <c r="H144" s="483"/>
      <c r="I144" s="483"/>
      <c r="J144" s="483"/>
      <c r="K144" s="483"/>
      <c r="L144" s="483"/>
      <c r="M144" s="483"/>
      <c r="N144" s="483"/>
      <c r="O144" s="483"/>
      <c r="P144" s="502"/>
      <c r="Q144" s="500"/>
      <c r="R144" s="471"/>
      <c r="S144" s="473"/>
    </row>
    <row r="145" spans="1:19" ht="15">
      <c r="A145" s="483"/>
      <c r="B145" s="471"/>
      <c r="C145" s="471"/>
      <c r="D145" s="471"/>
      <c r="E145" s="483"/>
      <c r="F145" s="483"/>
      <c r="G145" s="483"/>
      <c r="H145" s="483"/>
      <c r="I145" s="483"/>
      <c r="J145" s="483"/>
      <c r="K145" s="483"/>
      <c r="L145" s="483"/>
      <c r="M145" s="483"/>
      <c r="N145" s="483"/>
      <c r="O145" s="483"/>
      <c r="P145" s="502"/>
      <c r="Q145" s="500"/>
      <c r="R145" s="471"/>
      <c r="S145" s="473"/>
    </row>
    <row r="146" spans="1:19" ht="18" customHeight="1">
      <c r="A146" s="483"/>
      <c r="B146" s="471"/>
      <c r="C146" s="471"/>
      <c r="D146" s="471"/>
      <c r="E146" s="483"/>
      <c r="F146" s="483"/>
      <c r="G146" s="483"/>
      <c r="H146" s="483"/>
      <c r="I146" s="483"/>
      <c r="J146" s="483"/>
      <c r="K146" s="483"/>
      <c r="L146" s="483"/>
      <c r="M146" s="483"/>
      <c r="N146" s="483"/>
      <c r="O146" s="483"/>
      <c r="P146" s="502"/>
      <c r="Q146" s="500"/>
      <c r="R146" s="471"/>
      <c r="S146" s="473"/>
    </row>
    <row r="147" spans="1:19" ht="15">
      <c r="A147" s="483"/>
      <c r="B147" s="471"/>
      <c r="C147" s="471"/>
      <c r="D147" s="471"/>
      <c r="E147" s="483"/>
      <c r="F147" s="483"/>
      <c r="G147" s="483"/>
      <c r="H147" s="483"/>
      <c r="I147" s="483"/>
      <c r="J147" s="483"/>
      <c r="K147" s="483"/>
      <c r="L147" s="483"/>
      <c r="M147" s="483"/>
      <c r="N147" s="483"/>
      <c r="O147" s="483"/>
      <c r="P147" s="502"/>
      <c r="Q147" s="500"/>
      <c r="R147" s="471"/>
      <c r="S147" s="473"/>
    </row>
    <row r="148" spans="1:19" ht="15">
      <c r="A148" s="483"/>
      <c r="B148" s="471"/>
      <c r="C148" s="471"/>
      <c r="D148" s="471"/>
      <c r="E148" s="483"/>
      <c r="F148" s="483"/>
      <c r="G148" s="483"/>
      <c r="H148" s="483"/>
      <c r="I148" s="483"/>
      <c r="J148" s="483"/>
      <c r="K148" s="483"/>
      <c r="L148" s="483"/>
      <c r="M148" s="483"/>
      <c r="N148" s="483"/>
      <c r="O148" s="483"/>
      <c r="P148" s="502"/>
      <c r="Q148" s="500"/>
      <c r="R148" s="471"/>
      <c r="S148" s="473"/>
    </row>
    <row r="149" spans="1:19" ht="15">
      <c r="A149" s="483"/>
      <c r="B149" s="471"/>
      <c r="C149" s="471"/>
      <c r="D149" s="471"/>
      <c r="E149" s="498"/>
      <c r="F149" s="498"/>
      <c r="G149" s="498"/>
      <c r="H149" s="498"/>
      <c r="I149" s="498"/>
      <c r="J149" s="498"/>
      <c r="K149" s="498"/>
      <c r="L149" s="498"/>
      <c r="M149" s="498"/>
      <c r="N149" s="498"/>
      <c r="O149" s="498"/>
      <c r="P149" s="498"/>
      <c r="Q149" s="500"/>
      <c r="R149" s="471"/>
      <c r="S149" s="473"/>
    </row>
    <row r="150" spans="1:19" ht="15">
      <c r="A150" s="483"/>
      <c r="B150" s="471"/>
      <c r="C150" s="471"/>
      <c r="D150" s="471"/>
      <c r="E150" s="498"/>
      <c r="F150" s="498"/>
      <c r="G150" s="498"/>
      <c r="H150" s="498"/>
      <c r="I150" s="498"/>
      <c r="J150" s="498"/>
      <c r="K150" s="498"/>
      <c r="L150" s="498"/>
      <c r="M150" s="498"/>
      <c r="N150" s="498"/>
      <c r="O150" s="498"/>
      <c r="P150" s="498"/>
      <c r="Q150" s="500"/>
      <c r="R150" s="471"/>
      <c r="S150" s="473"/>
    </row>
    <row r="151" spans="1:19" ht="17.25" customHeight="1">
      <c r="A151" s="483"/>
      <c r="B151" s="471"/>
      <c r="C151" s="471"/>
      <c r="D151" s="471"/>
      <c r="E151" s="498"/>
      <c r="F151" s="498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500"/>
      <c r="R151" s="471"/>
      <c r="S151" s="473"/>
    </row>
    <row r="152" spans="1:19" ht="12.75">
      <c r="A152" s="499"/>
      <c r="B152" s="499"/>
      <c r="C152" s="499"/>
      <c r="D152" s="499"/>
      <c r="E152" s="499"/>
      <c r="F152" s="499"/>
      <c r="G152" s="499"/>
      <c r="H152" s="499"/>
      <c r="I152" s="499"/>
      <c r="J152" s="499"/>
      <c r="K152" s="499"/>
      <c r="L152" s="499"/>
      <c r="M152" s="499"/>
      <c r="N152" s="499"/>
      <c r="O152" s="499"/>
      <c r="P152" s="499"/>
      <c r="Q152" s="499"/>
      <c r="R152" s="499"/>
      <c r="S152" s="499"/>
    </row>
    <row r="153" spans="1:19" ht="12.75">
      <c r="A153" s="499"/>
      <c r="B153" s="499"/>
      <c r="C153" s="499"/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</row>
    <row r="154" spans="1:19" ht="12.75">
      <c r="A154" s="470"/>
      <c r="B154" s="470"/>
      <c r="C154" s="470"/>
      <c r="D154" s="470"/>
      <c r="E154" s="470"/>
      <c r="F154" s="470"/>
      <c r="G154" s="470"/>
      <c r="H154" s="470"/>
      <c r="I154" s="470"/>
      <c r="J154" s="470"/>
      <c r="K154" s="470"/>
      <c r="L154" s="470"/>
      <c r="M154" s="470"/>
      <c r="N154" s="470"/>
      <c r="O154" s="470"/>
      <c r="P154" s="470"/>
      <c r="Q154" s="470"/>
      <c r="R154" s="470"/>
      <c r="S154" s="470"/>
    </row>
    <row r="155" spans="1:19" ht="12.75">
      <c r="A155" s="499"/>
      <c r="B155" s="499"/>
      <c r="C155" s="499"/>
      <c r="D155" s="499"/>
      <c r="E155" s="499"/>
      <c r="F155" s="499"/>
      <c r="G155" s="499"/>
      <c r="H155" s="499"/>
      <c r="I155" s="499"/>
      <c r="J155" s="499"/>
      <c r="K155" s="499"/>
      <c r="L155" s="499"/>
      <c r="M155" s="499"/>
      <c r="N155" s="499"/>
      <c r="O155" s="499"/>
      <c r="P155" s="499"/>
      <c r="Q155" s="499"/>
      <c r="R155" s="499"/>
      <c r="S155" s="499"/>
    </row>
    <row r="156" spans="1:19" ht="12.75">
      <c r="A156" s="470"/>
      <c r="B156" s="470"/>
      <c r="C156" s="470"/>
      <c r="D156" s="470"/>
      <c r="E156" s="470"/>
      <c r="F156" s="470"/>
      <c r="G156" s="470"/>
      <c r="H156" s="470"/>
      <c r="I156" s="470"/>
      <c r="J156" s="470"/>
      <c r="K156" s="470"/>
      <c r="L156" s="470"/>
      <c r="M156" s="470"/>
      <c r="N156" s="470"/>
      <c r="O156" s="470"/>
      <c r="P156" s="470"/>
      <c r="Q156" s="470"/>
      <c r="R156" s="470"/>
      <c r="S156" s="470"/>
    </row>
    <row r="157" spans="1:19" ht="12.75">
      <c r="A157" s="470"/>
      <c r="B157" s="470"/>
      <c r="C157" s="470"/>
      <c r="D157" s="470"/>
      <c r="E157" s="473"/>
      <c r="F157" s="473"/>
      <c r="G157" s="473"/>
      <c r="H157" s="473"/>
      <c r="I157" s="473"/>
      <c r="J157" s="473"/>
      <c r="K157" s="473"/>
      <c r="L157" s="473"/>
      <c r="M157" s="473"/>
      <c r="N157" s="473"/>
      <c r="O157" s="473"/>
      <c r="P157" s="470"/>
      <c r="Q157" s="470"/>
      <c r="R157" s="470"/>
      <c r="S157" s="470"/>
    </row>
    <row r="158" spans="1:19" ht="12.75">
      <c r="A158" s="470"/>
      <c r="B158" s="470"/>
      <c r="C158" s="470"/>
      <c r="D158" s="470"/>
      <c r="E158" s="499"/>
      <c r="F158" s="499"/>
      <c r="G158" s="499"/>
      <c r="H158" s="499"/>
      <c r="I158" s="499"/>
      <c r="J158" s="499"/>
      <c r="K158" s="499"/>
      <c r="L158" s="499"/>
      <c r="M158" s="499"/>
      <c r="N158" s="499"/>
      <c r="O158" s="499"/>
      <c r="P158" s="473"/>
      <c r="Q158" s="470"/>
      <c r="R158" s="470"/>
      <c r="S158" s="470"/>
    </row>
    <row r="159" spans="1:19" ht="29.25" customHeight="1">
      <c r="A159" s="483"/>
      <c r="B159" s="471"/>
      <c r="C159" s="471"/>
      <c r="D159" s="471"/>
      <c r="E159" s="483"/>
      <c r="F159" s="483"/>
      <c r="G159" s="483"/>
      <c r="H159" s="483"/>
      <c r="I159" s="483"/>
      <c r="J159" s="483"/>
      <c r="K159" s="483"/>
      <c r="L159" s="483"/>
      <c r="M159" s="483"/>
      <c r="N159" s="483"/>
      <c r="O159" s="483"/>
      <c r="P159" s="483"/>
      <c r="Q159" s="473"/>
      <c r="R159" s="471"/>
      <c r="S159" s="473"/>
    </row>
    <row r="160" spans="1:19" ht="21" customHeight="1">
      <c r="A160" s="483"/>
      <c r="B160" s="471"/>
      <c r="C160" s="471"/>
      <c r="D160" s="471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73"/>
      <c r="R160" s="471"/>
      <c r="S160" s="473"/>
    </row>
    <row r="161" spans="1:19" ht="21" customHeight="1">
      <c r="A161" s="483"/>
      <c r="B161" s="471"/>
      <c r="C161" s="471"/>
      <c r="D161" s="471"/>
      <c r="E161" s="483"/>
      <c r="F161" s="483"/>
      <c r="G161" s="483"/>
      <c r="H161" s="483"/>
      <c r="I161" s="483"/>
      <c r="J161" s="483"/>
      <c r="K161" s="483"/>
      <c r="L161" s="483"/>
      <c r="M161" s="483"/>
      <c r="N161" s="483"/>
      <c r="O161" s="483"/>
      <c r="P161" s="483"/>
      <c r="Q161" s="473"/>
      <c r="R161" s="471"/>
      <c r="S161" s="473"/>
    </row>
    <row r="162" spans="1:19" ht="18" customHeight="1">
      <c r="A162" s="483"/>
      <c r="B162" s="471"/>
      <c r="C162" s="471"/>
      <c r="D162" s="471"/>
      <c r="E162" s="483"/>
      <c r="F162" s="483"/>
      <c r="G162" s="483"/>
      <c r="H162" s="483"/>
      <c r="I162" s="483"/>
      <c r="J162" s="483"/>
      <c r="K162" s="483"/>
      <c r="L162" s="483"/>
      <c r="M162" s="483"/>
      <c r="N162" s="483"/>
      <c r="O162" s="483"/>
      <c r="P162" s="483"/>
      <c r="Q162" s="473"/>
      <c r="R162" s="497"/>
      <c r="S162" s="473"/>
    </row>
    <row r="163" spans="1:19" ht="15">
      <c r="A163" s="483"/>
      <c r="B163" s="471"/>
      <c r="C163" s="471"/>
      <c r="D163" s="471"/>
      <c r="E163" s="483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473"/>
      <c r="R163" s="471"/>
      <c r="S163" s="473"/>
    </row>
    <row r="164" spans="1:19" ht="19.5" customHeight="1">
      <c r="A164" s="483"/>
      <c r="B164" s="471"/>
      <c r="C164" s="471"/>
      <c r="D164" s="471"/>
      <c r="E164" s="483"/>
      <c r="F164" s="483"/>
      <c r="G164" s="483"/>
      <c r="H164" s="483"/>
      <c r="I164" s="483"/>
      <c r="J164" s="483"/>
      <c r="K164" s="483"/>
      <c r="L164" s="483"/>
      <c r="M164" s="483"/>
      <c r="N164" s="483"/>
      <c r="O164" s="483"/>
      <c r="P164" s="483"/>
      <c r="Q164" s="500"/>
      <c r="R164" s="471"/>
      <c r="S164" s="473"/>
    </row>
    <row r="165" spans="1:19" ht="15">
      <c r="A165" s="483"/>
      <c r="B165" s="471"/>
      <c r="C165" s="471"/>
      <c r="D165" s="471"/>
      <c r="E165" s="483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83"/>
      <c r="Q165" s="500"/>
      <c r="R165" s="471"/>
      <c r="S165" s="500"/>
    </row>
    <row r="166" spans="1:19" ht="15">
      <c r="A166" s="483"/>
      <c r="B166" s="471"/>
      <c r="C166" s="471"/>
      <c r="D166" s="471"/>
      <c r="E166" s="483"/>
      <c r="F166" s="483"/>
      <c r="G166" s="483"/>
      <c r="H166" s="483"/>
      <c r="I166" s="483"/>
      <c r="J166" s="483"/>
      <c r="K166" s="483"/>
      <c r="L166" s="483"/>
      <c r="M166" s="483"/>
      <c r="N166" s="483"/>
      <c r="O166" s="483"/>
      <c r="P166" s="483"/>
      <c r="Q166" s="500"/>
      <c r="R166" s="471"/>
      <c r="S166" s="500"/>
    </row>
    <row r="167" spans="1:19" ht="15">
      <c r="A167" s="483"/>
      <c r="B167" s="471"/>
      <c r="C167" s="471"/>
      <c r="D167" s="471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/>
      <c r="O167" s="483"/>
      <c r="P167" s="483"/>
      <c r="Q167" s="500"/>
      <c r="R167" s="471"/>
      <c r="S167" s="500"/>
    </row>
    <row r="168" spans="1:19" ht="15" customHeight="1">
      <c r="A168" s="483"/>
      <c r="B168" s="471"/>
      <c r="C168" s="471"/>
      <c r="D168" s="471"/>
      <c r="E168" s="502"/>
      <c r="F168" s="502"/>
      <c r="G168" s="502"/>
      <c r="H168" s="502"/>
      <c r="I168" s="502"/>
      <c r="J168" s="502"/>
      <c r="K168" s="502"/>
      <c r="L168" s="502"/>
      <c r="M168" s="502"/>
      <c r="N168" s="502"/>
      <c r="O168" s="502"/>
      <c r="P168" s="483"/>
      <c r="Q168" s="501"/>
      <c r="R168" s="471"/>
      <c r="S168" s="500"/>
    </row>
    <row r="169" spans="1:19" ht="21.75" customHeight="1">
      <c r="A169" s="483"/>
      <c r="B169" s="471"/>
      <c r="C169" s="471"/>
      <c r="D169" s="471"/>
      <c r="E169" s="483"/>
      <c r="F169" s="483"/>
      <c r="G169" s="483"/>
      <c r="H169" s="483"/>
      <c r="I169" s="483"/>
      <c r="J169" s="483"/>
      <c r="K169" s="483"/>
      <c r="L169" s="483"/>
      <c r="M169" s="483"/>
      <c r="N169" s="483"/>
      <c r="O169" s="483"/>
      <c r="P169" s="483"/>
      <c r="Q169" s="500"/>
      <c r="R169" s="471"/>
      <c r="S169" s="500"/>
    </row>
    <row r="170" spans="1:19" ht="15">
      <c r="A170" s="483"/>
      <c r="B170" s="471"/>
      <c r="C170" s="497"/>
      <c r="D170" s="497"/>
      <c r="E170" s="483"/>
      <c r="F170" s="483"/>
      <c r="G170" s="483"/>
      <c r="H170" s="483"/>
      <c r="I170" s="483"/>
      <c r="J170" s="483"/>
      <c r="K170" s="483"/>
      <c r="L170" s="483"/>
      <c r="M170" s="483"/>
      <c r="N170" s="483"/>
      <c r="O170" s="483"/>
      <c r="P170" s="483"/>
      <c r="Q170" s="500"/>
      <c r="R170" s="471"/>
      <c r="S170" s="500"/>
    </row>
    <row r="171" spans="1:19" ht="15">
      <c r="A171" s="483"/>
      <c r="B171" s="471"/>
      <c r="C171" s="471"/>
      <c r="D171" s="471"/>
      <c r="E171" s="483"/>
      <c r="F171" s="483"/>
      <c r="G171" s="483"/>
      <c r="H171" s="483"/>
      <c r="I171" s="483"/>
      <c r="J171" s="483"/>
      <c r="K171" s="483"/>
      <c r="L171" s="483"/>
      <c r="M171" s="483"/>
      <c r="N171" s="483"/>
      <c r="O171" s="483"/>
      <c r="P171" s="483"/>
      <c r="Q171" s="500"/>
      <c r="R171" s="471"/>
      <c r="S171" s="500"/>
    </row>
    <row r="172" spans="1:19" ht="15">
      <c r="A172" s="483"/>
      <c r="B172" s="471"/>
      <c r="C172" s="471"/>
      <c r="D172" s="471"/>
      <c r="E172" s="502"/>
      <c r="F172" s="502"/>
      <c r="G172" s="502"/>
      <c r="H172" s="502"/>
      <c r="I172" s="502"/>
      <c r="J172" s="502"/>
      <c r="K172" s="502"/>
      <c r="L172" s="502"/>
      <c r="M172" s="502"/>
      <c r="N172" s="502"/>
      <c r="O172" s="502"/>
      <c r="P172" s="483"/>
      <c r="Q172" s="500"/>
      <c r="R172" s="471"/>
      <c r="S172" s="500"/>
    </row>
    <row r="173" spans="1:19" ht="15">
      <c r="A173" s="483"/>
      <c r="B173" s="471"/>
      <c r="C173" s="471"/>
      <c r="D173" s="471"/>
      <c r="E173" s="483"/>
      <c r="F173" s="483"/>
      <c r="G173" s="483"/>
      <c r="H173" s="483"/>
      <c r="I173" s="483"/>
      <c r="J173" s="483"/>
      <c r="K173" s="483"/>
      <c r="L173" s="483"/>
      <c r="M173" s="483"/>
      <c r="N173" s="483"/>
      <c r="O173" s="483"/>
      <c r="P173" s="483"/>
      <c r="Q173" s="500"/>
      <c r="R173" s="471"/>
      <c r="S173" s="500"/>
    </row>
    <row r="174" spans="1:19" ht="15">
      <c r="A174" s="483"/>
      <c r="B174" s="471"/>
      <c r="C174" s="471"/>
      <c r="D174" s="471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/>
      <c r="O174" s="483"/>
      <c r="P174" s="483"/>
      <c r="Q174" s="500"/>
      <c r="R174" s="471"/>
      <c r="S174" s="500"/>
    </row>
    <row r="175" spans="1:19" ht="15">
      <c r="A175" s="483"/>
      <c r="B175" s="471"/>
      <c r="C175" s="471"/>
      <c r="D175" s="471"/>
      <c r="E175" s="483"/>
      <c r="F175" s="483"/>
      <c r="G175" s="483"/>
      <c r="H175" s="483"/>
      <c r="I175" s="483"/>
      <c r="J175" s="483"/>
      <c r="K175" s="483"/>
      <c r="L175" s="483"/>
      <c r="M175" s="483"/>
      <c r="N175" s="483"/>
      <c r="O175" s="483"/>
      <c r="P175" s="483"/>
      <c r="Q175" s="500"/>
      <c r="R175" s="471"/>
      <c r="S175" s="500"/>
    </row>
    <row r="176" spans="1:19" ht="15.75" customHeight="1">
      <c r="A176" s="483"/>
      <c r="B176" s="471"/>
      <c r="C176" s="471"/>
      <c r="D176" s="471"/>
      <c r="E176" s="483"/>
      <c r="F176" s="483"/>
      <c r="G176" s="483"/>
      <c r="H176" s="483"/>
      <c r="I176" s="483"/>
      <c r="J176" s="483"/>
      <c r="K176" s="483"/>
      <c r="L176" s="483"/>
      <c r="M176" s="483"/>
      <c r="N176" s="483"/>
      <c r="O176" s="483"/>
      <c r="P176" s="483"/>
      <c r="Q176" s="500"/>
      <c r="R176" s="471"/>
      <c r="S176" s="500"/>
    </row>
    <row r="177" spans="1:19" ht="18.75" customHeight="1">
      <c r="A177" s="483"/>
      <c r="B177" s="471"/>
      <c r="C177" s="471"/>
      <c r="D177" s="471"/>
      <c r="E177" s="483"/>
      <c r="F177" s="483"/>
      <c r="G177" s="483"/>
      <c r="H177" s="483"/>
      <c r="I177" s="483"/>
      <c r="J177" s="483"/>
      <c r="K177" s="483"/>
      <c r="L177" s="483"/>
      <c r="M177" s="483"/>
      <c r="N177" s="483"/>
      <c r="O177" s="483"/>
      <c r="P177" s="483"/>
      <c r="Q177" s="500"/>
      <c r="R177" s="471"/>
      <c r="S177" s="500"/>
    </row>
    <row r="178" spans="1:19" ht="15">
      <c r="A178" s="483"/>
      <c r="B178" s="471"/>
      <c r="C178" s="471"/>
      <c r="D178" s="471"/>
      <c r="E178" s="483"/>
      <c r="F178" s="483"/>
      <c r="G178" s="483"/>
      <c r="H178" s="483"/>
      <c r="I178" s="483"/>
      <c r="J178" s="483"/>
      <c r="K178" s="483"/>
      <c r="L178" s="483"/>
      <c r="M178" s="483"/>
      <c r="N178" s="483"/>
      <c r="O178" s="483"/>
      <c r="P178" s="483"/>
      <c r="Q178" s="500"/>
      <c r="R178" s="471"/>
      <c r="S178" s="500"/>
    </row>
    <row r="179" spans="1:19" ht="15">
      <c r="A179" s="483"/>
      <c r="B179" s="471"/>
      <c r="C179" s="471"/>
      <c r="D179" s="471"/>
      <c r="E179" s="498"/>
      <c r="F179" s="498"/>
      <c r="G179" s="498"/>
      <c r="H179" s="498"/>
      <c r="I179" s="498"/>
      <c r="J179" s="498"/>
      <c r="K179" s="498"/>
      <c r="L179" s="498"/>
      <c r="M179" s="498"/>
      <c r="N179" s="498"/>
      <c r="O179" s="498"/>
      <c r="P179" s="498"/>
      <c r="Q179" s="500"/>
      <c r="R179" s="471"/>
      <c r="S179" s="500"/>
    </row>
  </sheetData>
  <mergeCells count="2">
    <mergeCell ref="A1:Q1"/>
    <mergeCell ref="A2:Q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</sheetPr>
  <dimension ref="A1:P26"/>
  <sheetViews>
    <sheetView workbookViewId="0" topLeftCell="A1">
      <selection activeCell="A4" sqref="A4:N11"/>
    </sheetView>
  </sheetViews>
  <sheetFormatPr defaultColWidth="9.00390625" defaultRowHeight="12.75"/>
  <cols>
    <col min="1" max="1" width="7.125" style="0" customWidth="1"/>
    <col min="2" max="2" width="12.875" style="0" customWidth="1"/>
    <col min="4" max="4" width="5.375" style="0" customWidth="1"/>
    <col min="5" max="5" width="21.375" style="0" customWidth="1"/>
    <col min="14" max="14" width="18.00390625" style="0" customWidth="1"/>
  </cols>
  <sheetData>
    <row r="1" ht="12.75">
      <c r="A1" t="s">
        <v>1408</v>
      </c>
    </row>
    <row r="2" ht="12.75">
      <c r="A2" t="s">
        <v>1409</v>
      </c>
    </row>
    <row r="4" ht="12.75">
      <c r="A4" t="s">
        <v>1410</v>
      </c>
    </row>
    <row r="6" ht="12.75">
      <c r="A6" t="s">
        <v>1050</v>
      </c>
    </row>
    <row r="7" ht="12.75">
      <c r="A7" t="s">
        <v>1054</v>
      </c>
    </row>
    <row r="8" ht="12.75">
      <c r="A8" t="s">
        <v>1055</v>
      </c>
    </row>
    <row r="9" ht="12.75">
      <c r="A9" t="s">
        <v>1056</v>
      </c>
    </row>
    <row r="10" ht="12.75">
      <c r="A10" t="s">
        <v>1411</v>
      </c>
    </row>
    <row r="11" ht="12.75">
      <c r="A11" t="s">
        <v>1440</v>
      </c>
    </row>
    <row r="14" spans="1:16" ht="63.75">
      <c r="A14" s="2" t="s">
        <v>979</v>
      </c>
      <c r="B14" s="2" t="s">
        <v>1441</v>
      </c>
      <c r="C14" s="2" t="s">
        <v>1442</v>
      </c>
      <c r="D14" s="2" t="s">
        <v>980</v>
      </c>
      <c r="E14" s="2" t="s">
        <v>588</v>
      </c>
      <c r="F14" s="2" t="s">
        <v>1443</v>
      </c>
      <c r="G14" s="2">
        <v>1</v>
      </c>
      <c r="H14" s="2">
        <v>2</v>
      </c>
      <c r="I14" s="2">
        <v>3</v>
      </c>
      <c r="J14" s="2">
        <v>4</v>
      </c>
      <c r="K14" s="2">
        <v>5</v>
      </c>
      <c r="L14" s="2" t="s">
        <v>1444</v>
      </c>
      <c r="M14" s="2" t="s">
        <v>985</v>
      </c>
      <c r="N14" s="2" t="s">
        <v>1445</v>
      </c>
      <c r="O14" s="5" t="s">
        <v>1318</v>
      </c>
      <c r="P14" s="2"/>
    </row>
    <row r="15" spans="1:16" ht="12.75">
      <c r="A15" s="2"/>
      <c r="B15" s="2"/>
      <c r="C15" s="2"/>
      <c r="D15" s="2"/>
      <c r="E15" s="2"/>
      <c r="F15" s="2">
        <v>55</v>
      </c>
      <c r="G15" s="2">
        <v>14</v>
      </c>
      <c r="H15" s="2">
        <v>14</v>
      </c>
      <c r="I15" s="2">
        <v>12</v>
      </c>
      <c r="J15" s="2">
        <v>11</v>
      </c>
      <c r="K15" s="2">
        <v>14</v>
      </c>
      <c r="L15" s="2">
        <v>120</v>
      </c>
      <c r="M15" s="2"/>
      <c r="N15" s="2"/>
      <c r="O15" s="2"/>
      <c r="P15" s="2"/>
    </row>
    <row r="16" spans="1:16" ht="12.75">
      <c r="A16" s="2">
        <v>1</v>
      </c>
      <c r="B16" s="2" t="s">
        <v>1446</v>
      </c>
      <c r="C16" s="2" t="s">
        <v>1121</v>
      </c>
      <c r="D16" s="2">
        <v>115</v>
      </c>
      <c r="E16" s="2" t="s">
        <v>623</v>
      </c>
      <c r="F16" s="2">
        <v>28</v>
      </c>
      <c r="G16" s="2">
        <v>8</v>
      </c>
      <c r="H16" s="2">
        <v>0</v>
      </c>
      <c r="I16" s="2">
        <v>3</v>
      </c>
      <c r="J16" s="2">
        <v>3</v>
      </c>
      <c r="K16" s="2">
        <v>2</v>
      </c>
      <c r="L16" s="2">
        <v>44</v>
      </c>
      <c r="M16" s="2" t="s">
        <v>988</v>
      </c>
      <c r="N16" s="2" t="s">
        <v>1447</v>
      </c>
      <c r="O16" s="2"/>
      <c r="P16" s="2"/>
    </row>
    <row r="17" spans="1:16" ht="12.75">
      <c r="A17" s="2">
        <v>2</v>
      </c>
      <c r="B17" s="2" t="s">
        <v>1448</v>
      </c>
      <c r="C17" s="2" t="s">
        <v>1069</v>
      </c>
      <c r="D17" s="2">
        <v>104</v>
      </c>
      <c r="E17" s="2" t="s">
        <v>619</v>
      </c>
      <c r="F17" s="2">
        <v>24</v>
      </c>
      <c r="G17" s="2">
        <v>2</v>
      </c>
      <c r="H17" s="2">
        <v>0</v>
      </c>
      <c r="I17" s="2">
        <v>12</v>
      </c>
      <c r="J17" s="2">
        <v>0</v>
      </c>
      <c r="K17" s="2">
        <v>2</v>
      </c>
      <c r="L17" s="2">
        <v>40</v>
      </c>
      <c r="M17" s="2" t="s">
        <v>989</v>
      </c>
      <c r="N17" s="2" t="s">
        <v>1449</v>
      </c>
      <c r="O17" s="2" t="s">
        <v>1323</v>
      </c>
      <c r="P17" s="2"/>
    </row>
    <row r="18" spans="1:16" ht="12.75">
      <c r="A18" s="2">
        <v>3</v>
      </c>
      <c r="B18" s="2" t="s">
        <v>714</v>
      </c>
      <c r="C18" s="2" t="s">
        <v>819</v>
      </c>
      <c r="D18" s="2">
        <v>112</v>
      </c>
      <c r="E18" s="2" t="s">
        <v>611</v>
      </c>
      <c r="F18" s="2">
        <v>22</v>
      </c>
      <c r="G18" s="2">
        <v>0</v>
      </c>
      <c r="H18" s="2">
        <v>0</v>
      </c>
      <c r="I18" s="2">
        <v>12</v>
      </c>
      <c r="J18" s="2">
        <v>3</v>
      </c>
      <c r="K18" s="2">
        <v>0</v>
      </c>
      <c r="L18" s="2">
        <v>37</v>
      </c>
      <c r="M18" s="2" t="s">
        <v>989</v>
      </c>
      <c r="N18" s="2" t="s">
        <v>1450</v>
      </c>
      <c r="O18" s="2"/>
      <c r="P18" s="2"/>
    </row>
    <row r="19" spans="1:16" ht="12.75">
      <c r="A19" s="2">
        <v>4</v>
      </c>
      <c r="B19" s="2" t="s">
        <v>1284</v>
      </c>
      <c r="C19" s="2" t="s">
        <v>1285</v>
      </c>
      <c r="D19" s="2">
        <v>113</v>
      </c>
      <c r="E19" s="2" t="s">
        <v>619</v>
      </c>
      <c r="F19" s="2">
        <v>25</v>
      </c>
      <c r="G19" s="2">
        <v>2</v>
      </c>
      <c r="H19" s="2">
        <v>2</v>
      </c>
      <c r="I19" s="2">
        <v>3</v>
      </c>
      <c r="J19" s="2">
        <v>0</v>
      </c>
      <c r="K19" s="2">
        <v>2</v>
      </c>
      <c r="L19" s="2">
        <v>34</v>
      </c>
      <c r="M19" s="2"/>
      <c r="N19" s="2" t="s">
        <v>1449</v>
      </c>
      <c r="O19" s="2"/>
      <c r="P19" s="2"/>
    </row>
    <row r="20" spans="1:16" ht="12.75">
      <c r="A20" s="2">
        <v>5</v>
      </c>
      <c r="B20" s="2" t="s">
        <v>1451</v>
      </c>
      <c r="C20" s="2" t="s">
        <v>1206</v>
      </c>
      <c r="D20" s="2">
        <v>101</v>
      </c>
      <c r="E20" s="2" t="s">
        <v>596</v>
      </c>
      <c r="F20" s="2">
        <v>22</v>
      </c>
      <c r="G20" s="2">
        <v>0</v>
      </c>
      <c r="H20" s="2">
        <v>0</v>
      </c>
      <c r="I20" s="2">
        <v>9</v>
      </c>
      <c r="J20" s="2">
        <v>0</v>
      </c>
      <c r="K20" s="2">
        <v>0</v>
      </c>
      <c r="L20" s="2">
        <v>31</v>
      </c>
      <c r="M20" s="2"/>
      <c r="N20" s="2" t="s">
        <v>1452</v>
      </c>
      <c r="O20" s="2"/>
      <c r="P20" s="2"/>
    </row>
    <row r="21" spans="1:16" ht="12.75">
      <c r="A21" s="2">
        <v>6</v>
      </c>
      <c r="B21" s="2" t="s">
        <v>1453</v>
      </c>
      <c r="C21" s="2" t="s">
        <v>1454</v>
      </c>
      <c r="D21" s="2">
        <v>114</v>
      </c>
      <c r="E21" s="2" t="s">
        <v>723</v>
      </c>
      <c r="F21" s="2">
        <v>15</v>
      </c>
      <c r="G21" s="2">
        <v>0</v>
      </c>
      <c r="H21" s="2">
        <v>0</v>
      </c>
      <c r="I21" s="2">
        <v>9</v>
      </c>
      <c r="J21" s="2">
        <v>0</v>
      </c>
      <c r="K21" s="2">
        <v>0</v>
      </c>
      <c r="L21" s="2">
        <v>24</v>
      </c>
      <c r="M21" s="2"/>
      <c r="N21" s="2" t="s">
        <v>1455</v>
      </c>
      <c r="O21" s="2"/>
      <c r="P21" s="2"/>
    </row>
    <row r="22" spans="1:16" ht="12.75">
      <c r="A22" s="2">
        <v>7</v>
      </c>
      <c r="B22" s="2" t="s">
        <v>1456</v>
      </c>
      <c r="C22" s="2" t="s">
        <v>874</v>
      </c>
      <c r="D22" s="2">
        <v>901</v>
      </c>
      <c r="E22" s="2" t="s">
        <v>619</v>
      </c>
      <c r="F22" s="2">
        <v>13</v>
      </c>
      <c r="G22" s="2">
        <v>2</v>
      </c>
      <c r="H22" s="2">
        <v>0</v>
      </c>
      <c r="I22" s="2">
        <v>0</v>
      </c>
      <c r="J22" s="2">
        <v>0</v>
      </c>
      <c r="K22" s="2">
        <v>0</v>
      </c>
      <c r="L22" s="2">
        <v>15</v>
      </c>
      <c r="M22" s="2"/>
      <c r="N22" s="2" t="s">
        <v>1449</v>
      </c>
      <c r="O22" s="2"/>
      <c r="P22" s="2"/>
    </row>
    <row r="23" spans="1:16" ht="12.75">
      <c r="A23" s="2">
        <v>8</v>
      </c>
      <c r="B23" s="2" t="s">
        <v>1457</v>
      </c>
      <c r="C23" s="2" t="s">
        <v>595</v>
      </c>
      <c r="D23" s="2">
        <v>102</v>
      </c>
      <c r="E23" s="2" t="s">
        <v>720</v>
      </c>
      <c r="F23" s="2">
        <v>12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12</v>
      </c>
      <c r="M23" s="2"/>
      <c r="N23" s="2" t="s">
        <v>1458</v>
      </c>
      <c r="O23" s="2"/>
      <c r="P23" s="2"/>
    </row>
    <row r="24" spans="1:16" ht="12.75">
      <c r="A24" s="2">
        <v>9</v>
      </c>
      <c r="B24" s="2" t="s">
        <v>1459</v>
      </c>
      <c r="C24" s="2" t="s">
        <v>877</v>
      </c>
      <c r="D24" s="2">
        <v>902</v>
      </c>
      <c r="E24" s="2" t="s">
        <v>611</v>
      </c>
      <c r="F24" s="2">
        <v>8</v>
      </c>
      <c r="G24" s="2">
        <v>0</v>
      </c>
      <c r="H24" s="2">
        <v>0</v>
      </c>
      <c r="I24" s="2">
        <v>3</v>
      </c>
      <c r="J24" s="2">
        <v>0</v>
      </c>
      <c r="K24" s="2">
        <v>0</v>
      </c>
      <c r="L24" s="2">
        <v>11</v>
      </c>
      <c r="M24" s="2"/>
      <c r="N24" s="2" t="s">
        <v>1450</v>
      </c>
      <c r="O24" s="2"/>
      <c r="P24" s="2"/>
    </row>
    <row r="25" spans="1:16" ht="12.75">
      <c r="A25" s="2">
        <v>10</v>
      </c>
      <c r="B25" s="2" t="s">
        <v>1460</v>
      </c>
      <c r="C25" s="2" t="s">
        <v>1104</v>
      </c>
      <c r="D25" s="2">
        <v>103</v>
      </c>
      <c r="E25" s="2" t="s">
        <v>611</v>
      </c>
      <c r="F25" s="2">
        <v>9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9</v>
      </c>
      <c r="M25" s="2"/>
      <c r="N25" s="2" t="s">
        <v>1450</v>
      </c>
      <c r="O25" s="2"/>
      <c r="P25" s="2"/>
    </row>
    <row r="26" spans="1:16" ht="12.75">
      <c r="A26" s="2"/>
      <c r="B26" s="2" t="s">
        <v>1461</v>
      </c>
      <c r="C26" s="2" t="s">
        <v>804</v>
      </c>
      <c r="D26" s="2">
        <v>111</v>
      </c>
      <c r="E26" s="2" t="s">
        <v>720</v>
      </c>
      <c r="F26" s="2"/>
      <c r="G26" s="2"/>
      <c r="H26" s="2"/>
      <c r="I26" s="2"/>
      <c r="J26" s="2"/>
      <c r="K26" s="2"/>
      <c r="L26" s="2">
        <v>0</v>
      </c>
      <c r="M26" s="2"/>
      <c r="N26" s="2" t="s">
        <v>1458</v>
      </c>
      <c r="O26" s="2"/>
      <c r="P2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Alex</cp:lastModifiedBy>
  <cp:lastPrinted>2013-12-23T06:47:23Z</cp:lastPrinted>
  <dcterms:created xsi:type="dcterms:W3CDTF">2013-11-14T06:04:37Z</dcterms:created>
  <dcterms:modified xsi:type="dcterms:W3CDTF">2013-12-24T11:05:43Z</dcterms:modified>
  <cp:category/>
  <cp:version/>
  <cp:contentType/>
  <cp:contentStatus/>
</cp:coreProperties>
</file>