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Питание с вн.план (после пропу" sheetId="1" r:id="rId1"/>
  </sheets>
  <definedNames>
    <definedName name="_xlnm.Print_Titles" localSheetId="0">'Питание с вн.план (после пропу'!$A:$A</definedName>
  </definedNames>
  <calcPr fullCalcOnLoad="1"/>
</workbook>
</file>

<file path=xl/sharedStrings.xml><?xml version="1.0" encoding="utf-8"?>
<sst xmlns="http://schemas.openxmlformats.org/spreadsheetml/2006/main" count="46" uniqueCount="45">
  <si>
    <t>ДОУ № 8</t>
  </si>
  <si>
    <t>ДОУ № 9</t>
  </si>
  <si>
    <t>ДОУ № 10</t>
  </si>
  <si>
    <t>ДОУ № 13</t>
  </si>
  <si>
    <t>ДОУ № 21</t>
  </si>
  <si>
    <t>ДОУ № 19</t>
  </si>
  <si>
    <t>ДОУ № 14</t>
  </si>
  <si>
    <t>ДОУ № 15</t>
  </si>
  <si>
    <t>ДОУ № 51</t>
  </si>
  <si>
    <t>ДОУ № 18</t>
  </si>
  <si>
    <t>ДОУ № 66</t>
  </si>
  <si>
    <t>ДОУ № 22</t>
  </si>
  <si>
    <t>ДОУ № 23</t>
  </si>
  <si>
    <t>ДОУ № 33</t>
  </si>
  <si>
    <t>ДОУ № 49</t>
  </si>
  <si>
    <t>ДОУ № 53</t>
  </si>
  <si>
    <t>ДОУ № 54</t>
  </si>
  <si>
    <t>ДОУ № 59</t>
  </si>
  <si>
    <t>ДОУ № 61</t>
  </si>
  <si>
    <t>ДОУ № 64</t>
  </si>
  <si>
    <t>ДОУ № 2</t>
  </si>
  <si>
    <t>ДОУ № 3 Др,</t>
  </si>
  <si>
    <t>ДОУ № 3 Куров</t>
  </si>
  <si>
    <t>ДОУ № 4</t>
  </si>
  <si>
    <t>ДОУ № 17</t>
  </si>
  <si>
    <t>ДОУ № 30</t>
  </si>
  <si>
    <t>ДОУ № 60</t>
  </si>
  <si>
    <t>ДОУ № 65</t>
  </si>
  <si>
    <t>ДОУ № 37</t>
  </si>
  <si>
    <t>ВСЕГО</t>
  </si>
  <si>
    <t>4 квартал</t>
  </si>
  <si>
    <t>ДОУ № 24</t>
  </si>
  <si>
    <t>Губ.шк-сад</t>
  </si>
  <si>
    <t xml:space="preserve">Наимено-вание учреждения </t>
  </si>
  <si>
    <t xml:space="preserve">1 квартал </t>
  </si>
  <si>
    <t xml:space="preserve">2 квартал </t>
  </si>
  <si>
    <t xml:space="preserve">3 квартал </t>
  </si>
  <si>
    <t>Школа-сад 1</t>
  </si>
  <si>
    <t>Ильин.шк.-сад</t>
  </si>
  <si>
    <t xml:space="preserve">И Т О Г О : </t>
  </si>
  <si>
    <t>Дав.гимн.</t>
  </si>
  <si>
    <t>ДОУ № 7</t>
  </si>
  <si>
    <t>Куров.шк.-сад</t>
  </si>
  <si>
    <t>ПЛАН</t>
  </si>
  <si>
    <t>Прогноз  расчета питания по ДОУ на 2013 год (код 340)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</si>
</sst>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\ &quot;SIT&quot;;\-#,##0\ &quot;SIT&quot;"/>
    <numFmt numFmtId="170" formatCode="#,##0\ &quot;SIT&quot;;[Red]\-#,##0\ &quot;SIT&quot;"/>
    <numFmt numFmtId="171" formatCode="#,##0.00\ &quot;SIT&quot;;\-#,##0.00\ &quot;SIT&quot;"/>
    <numFmt numFmtId="172" formatCode="#,##0.00\ &quot;SIT&quot;;[Red]\-#,##0.00\ &quot;SIT&quot;"/>
    <numFmt numFmtId="173" formatCode="_-* #,##0\ &quot;SIT&quot;_-;\-* #,##0\ &quot;SIT&quot;_-;_-* &quot;-&quot;\ &quot;SIT&quot;_-;_-@_-"/>
    <numFmt numFmtId="174" formatCode="_-* #,##0\ _S_I_T_-;\-* #,##0\ _S_I_T_-;_-* &quot;-&quot;\ _S_I_T_-;_-@_-"/>
    <numFmt numFmtId="175" formatCode="_-* #,##0.00\ &quot;SIT&quot;_-;\-* #,##0.00\ &quot;SIT&quot;_-;_-* &quot;-&quot;??\ &quot;SIT&quot;_-;_-@_-"/>
    <numFmt numFmtId="176" formatCode="_-* #,##0.00\ _S_I_T_-;\-* #,##0.00\ _S_I_T_-;_-* &quot;-&quot;??\ _S_I_T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  <numFmt numFmtId="185" formatCode="0.00000000"/>
    <numFmt numFmtId="186" formatCode="#,##0.00_ ;\-#,##0.00\ 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color indexed="4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168" fontId="0" fillId="0" borderId="15" xfId="0" applyNumberFormat="1" applyFont="1" applyBorder="1" applyAlignment="1">
      <alignment/>
    </xf>
    <xf numFmtId="0" fontId="0" fillId="0" borderId="16" xfId="0" applyFill="1" applyBorder="1" applyAlignment="1">
      <alignment/>
    </xf>
    <xf numFmtId="168" fontId="0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11" borderId="12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20" xfId="0" applyFill="1" applyBorder="1" applyAlignment="1">
      <alignment/>
    </xf>
    <xf numFmtId="168" fontId="0" fillId="11" borderId="15" xfId="0" applyNumberFormat="1" applyFont="1" applyFill="1" applyBorder="1" applyAlignment="1">
      <alignment/>
    </xf>
    <xf numFmtId="0" fontId="0" fillId="11" borderId="0" xfId="0" applyFill="1" applyAlignment="1">
      <alignment/>
    </xf>
    <xf numFmtId="0" fontId="0" fillId="11" borderId="15" xfId="0" applyFont="1" applyFill="1" applyBorder="1" applyAlignment="1">
      <alignment/>
    </xf>
    <xf numFmtId="0" fontId="0" fillId="11" borderId="20" xfId="0" applyFont="1" applyFill="1" applyBorder="1" applyAlignment="1">
      <alignment/>
    </xf>
    <xf numFmtId="168" fontId="0" fillId="11" borderId="15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11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6" fillId="0" borderId="2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3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5" sqref="B5:B6"/>
    </sheetView>
  </sheetViews>
  <sheetFormatPr defaultColWidth="9.00390625" defaultRowHeight="12.75"/>
  <cols>
    <col min="1" max="1" width="14.625" style="0" customWidth="1"/>
    <col min="2" max="2" width="15.75390625" style="0" customWidth="1"/>
    <col min="3" max="3" width="13.875" style="0" customWidth="1"/>
    <col min="4" max="4" width="13.00390625" style="0" customWidth="1"/>
    <col min="5" max="5" width="13.75390625" style="0" customWidth="1"/>
    <col min="6" max="6" width="15.625" style="0" customWidth="1"/>
  </cols>
  <sheetData>
    <row r="1" spans="1:6" ht="15.75">
      <c r="A1" s="33" t="s">
        <v>44</v>
      </c>
      <c r="B1" s="33"/>
      <c r="C1" s="33"/>
      <c r="D1" s="33"/>
      <c r="E1" s="33"/>
      <c r="F1" s="33"/>
    </row>
    <row r="2" spans="1:6" ht="16.5" thickBot="1">
      <c r="A2" s="13"/>
      <c r="B2" s="13"/>
      <c r="C2" s="13"/>
      <c r="D2" s="13"/>
      <c r="E2" s="13"/>
      <c r="F2" s="13"/>
    </row>
    <row r="3" spans="1:6" ht="15.75" customHeight="1">
      <c r="A3" s="34" t="s">
        <v>33</v>
      </c>
      <c r="B3" s="38" t="s">
        <v>43</v>
      </c>
      <c r="C3" s="38"/>
      <c r="D3" s="38"/>
      <c r="E3" s="38"/>
      <c r="F3" s="38"/>
    </row>
    <row r="4" spans="1:6" ht="15.75" customHeight="1">
      <c r="A4" s="35"/>
      <c r="B4" s="39" t="s">
        <v>29</v>
      </c>
      <c r="C4" s="39"/>
      <c r="D4" s="39"/>
      <c r="E4" s="39"/>
      <c r="F4" s="39"/>
    </row>
    <row r="5" spans="1:6" ht="57" customHeight="1">
      <c r="A5" s="36"/>
      <c r="B5" s="40" t="s">
        <v>34</v>
      </c>
      <c r="C5" s="40" t="s">
        <v>35</v>
      </c>
      <c r="D5" s="40" t="s">
        <v>36</v>
      </c>
      <c r="E5" s="40" t="s">
        <v>30</v>
      </c>
      <c r="F5" s="42" t="s">
        <v>29</v>
      </c>
    </row>
    <row r="6" spans="1:6" ht="13.5" thickBot="1">
      <c r="A6" s="37"/>
      <c r="B6" s="41"/>
      <c r="C6" s="41"/>
      <c r="D6" s="41"/>
      <c r="E6" s="41"/>
      <c r="F6" s="43"/>
    </row>
    <row r="7" spans="1:6" ht="12.75">
      <c r="A7" s="4" t="s">
        <v>6</v>
      </c>
      <c r="B7" s="2">
        <v>116.6</v>
      </c>
      <c r="C7" s="22">
        <v>125.9</v>
      </c>
      <c r="D7" s="22">
        <v>128.8</v>
      </c>
      <c r="E7" s="22">
        <v>135.3</v>
      </c>
      <c r="F7" s="19">
        <f aca="true" t="shared" si="0" ref="F7:F42">B7+C7+D7+E7</f>
        <v>506.6</v>
      </c>
    </row>
    <row r="8" spans="1:6" s="27" customFormat="1" ht="12.75">
      <c r="A8" s="23" t="s">
        <v>7</v>
      </c>
      <c r="B8" s="24">
        <v>907.5</v>
      </c>
      <c r="C8" s="25">
        <v>979.6</v>
      </c>
      <c r="D8" s="25">
        <f>1002.7-25.6</f>
        <v>977.1</v>
      </c>
      <c r="E8" s="25">
        <v>1053.3</v>
      </c>
      <c r="F8" s="28">
        <f t="shared" si="0"/>
        <v>3917.5</v>
      </c>
    </row>
    <row r="9" spans="1:6" ht="12.75">
      <c r="A9" s="5" t="s">
        <v>8</v>
      </c>
      <c r="B9" s="2">
        <v>811.3</v>
      </c>
      <c r="C9" s="22">
        <v>875.8</v>
      </c>
      <c r="D9" s="22">
        <v>896.4</v>
      </c>
      <c r="E9" s="22">
        <v>941.7</v>
      </c>
      <c r="F9" s="14">
        <f t="shared" si="0"/>
        <v>3525.2</v>
      </c>
    </row>
    <row r="10" spans="1:6" ht="12.75">
      <c r="A10" s="5" t="s">
        <v>9</v>
      </c>
      <c r="B10" s="2">
        <v>416.1</v>
      </c>
      <c r="C10" s="22">
        <v>449.1</v>
      </c>
      <c r="D10" s="22">
        <v>459.7</v>
      </c>
      <c r="E10" s="22">
        <v>482.9</v>
      </c>
      <c r="F10" s="14">
        <f t="shared" si="0"/>
        <v>1807.8000000000002</v>
      </c>
    </row>
    <row r="11" spans="1:6" ht="12.75">
      <c r="A11" s="5" t="s">
        <v>5</v>
      </c>
      <c r="B11" s="2">
        <v>228.7</v>
      </c>
      <c r="C11" s="22">
        <v>246.9</v>
      </c>
      <c r="D11" s="22">
        <v>252.7</v>
      </c>
      <c r="E11" s="22">
        <v>265.5</v>
      </c>
      <c r="F11" s="14">
        <f t="shared" si="0"/>
        <v>993.8</v>
      </c>
    </row>
    <row r="12" spans="1:6" ht="12.75">
      <c r="A12" s="5" t="s">
        <v>10</v>
      </c>
      <c r="B12" s="2">
        <v>280.9</v>
      </c>
      <c r="C12" s="22">
        <v>303.2</v>
      </c>
      <c r="D12" s="22">
        <v>310.3</v>
      </c>
      <c r="E12" s="22">
        <v>326</v>
      </c>
      <c r="F12" s="14">
        <f t="shared" si="0"/>
        <v>1220.3999999999999</v>
      </c>
    </row>
    <row r="13" spans="1:6" ht="12.75">
      <c r="A13" s="5" t="s">
        <v>11</v>
      </c>
      <c r="B13" s="2">
        <v>276.6</v>
      </c>
      <c r="C13" s="22">
        <v>298.5</v>
      </c>
      <c r="D13" s="22">
        <v>305.6</v>
      </c>
      <c r="E13" s="22">
        <v>321.1</v>
      </c>
      <c r="F13" s="14">
        <f t="shared" si="0"/>
        <v>1201.8000000000002</v>
      </c>
    </row>
    <row r="14" spans="1:6" s="27" customFormat="1" ht="12.75">
      <c r="A14" s="23" t="s">
        <v>12</v>
      </c>
      <c r="B14" s="24">
        <v>322.6</v>
      </c>
      <c r="C14" s="25">
        <v>348.1</v>
      </c>
      <c r="D14" s="25">
        <v>356.3</v>
      </c>
      <c r="E14" s="25">
        <v>374.3</v>
      </c>
      <c r="F14" s="28">
        <f t="shared" si="0"/>
        <v>1401.3</v>
      </c>
    </row>
    <row r="15" spans="1:6" ht="12.75">
      <c r="A15" s="5" t="s">
        <v>13</v>
      </c>
      <c r="B15" s="2">
        <v>477.2</v>
      </c>
      <c r="C15" s="22">
        <v>515.1</v>
      </c>
      <c r="D15" s="22">
        <v>527.3</v>
      </c>
      <c r="E15" s="22">
        <v>553.9</v>
      </c>
      <c r="F15" s="14">
        <f t="shared" si="0"/>
        <v>2073.5</v>
      </c>
    </row>
    <row r="16" spans="1:6" s="27" customFormat="1" ht="12.75">
      <c r="A16" s="23" t="s">
        <v>14</v>
      </c>
      <c r="B16" s="24">
        <v>260.1</v>
      </c>
      <c r="C16" s="25">
        <v>280.8</v>
      </c>
      <c r="D16" s="25">
        <f>287.3-55.3</f>
        <v>232</v>
      </c>
      <c r="E16" s="25">
        <v>301.9</v>
      </c>
      <c r="F16" s="28">
        <f t="shared" si="0"/>
        <v>1074.8000000000002</v>
      </c>
    </row>
    <row r="17" spans="1:6" s="27" customFormat="1" ht="12.75">
      <c r="A17" s="23" t="s">
        <v>15</v>
      </c>
      <c r="B17" s="24">
        <v>499.4</v>
      </c>
      <c r="C17" s="25">
        <v>539</v>
      </c>
      <c r="D17" s="25">
        <f>551.7-55.2</f>
        <v>496.50000000000006</v>
      </c>
      <c r="E17" s="25">
        <v>579.6</v>
      </c>
      <c r="F17" s="28">
        <f t="shared" si="0"/>
        <v>2114.5</v>
      </c>
    </row>
    <row r="18" spans="1:6" ht="12.75">
      <c r="A18" s="5" t="s">
        <v>16</v>
      </c>
      <c r="B18" s="2">
        <v>732.5</v>
      </c>
      <c r="C18" s="22">
        <v>790.7</v>
      </c>
      <c r="D18" s="22">
        <v>809.4</v>
      </c>
      <c r="E18" s="22">
        <v>850.3</v>
      </c>
      <c r="F18" s="14">
        <f t="shared" si="0"/>
        <v>3182.8999999999996</v>
      </c>
    </row>
    <row r="19" spans="1:6" ht="12.75">
      <c r="A19" s="5" t="s">
        <v>17</v>
      </c>
      <c r="B19" s="2">
        <v>499.9</v>
      </c>
      <c r="C19" s="22">
        <v>539.7</v>
      </c>
      <c r="D19" s="22">
        <v>552.4</v>
      </c>
      <c r="E19" s="22">
        <v>580.2</v>
      </c>
      <c r="F19" s="14">
        <f t="shared" si="0"/>
        <v>2172.2</v>
      </c>
    </row>
    <row r="20" spans="1:6" ht="12.75">
      <c r="A20" s="5" t="s">
        <v>18</v>
      </c>
      <c r="B20" s="2">
        <v>368.3</v>
      </c>
      <c r="C20" s="22">
        <v>397.5</v>
      </c>
      <c r="D20" s="22">
        <v>406.9</v>
      </c>
      <c r="E20" s="22">
        <v>427.5</v>
      </c>
      <c r="F20" s="14">
        <f t="shared" si="0"/>
        <v>1600.1999999999998</v>
      </c>
    </row>
    <row r="21" spans="1:6" ht="12.75">
      <c r="A21" s="5" t="s">
        <v>19</v>
      </c>
      <c r="B21" s="2">
        <v>313.4</v>
      </c>
      <c r="C21" s="22">
        <v>338.4</v>
      </c>
      <c r="D21" s="22">
        <v>346.4</v>
      </c>
      <c r="E21" s="22">
        <v>363.9</v>
      </c>
      <c r="F21" s="14">
        <f t="shared" si="0"/>
        <v>1362.1</v>
      </c>
    </row>
    <row r="22" spans="1:6" s="27" customFormat="1" ht="12.75">
      <c r="A22" s="23" t="s">
        <v>20</v>
      </c>
      <c r="B22" s="24">
        <v>395.3</v>
      </c>
      <c r="C22" s="25">
        <v>426.8</v>
      </c>
      <c r="D22" s="25">
        <f>436.8-55.2</f>
        <v>381.6</v>
      </c>
      <c r="E22" s="25">
        <v>458.9</v>
      </c>
      <c r="F22" s="28">
        <f t="shared" si="0"/>
        <v>1662.6</v>
      </c>
    </row>
    <row r="23" spans="1:6" s="27" customFormat="1" ht="12.75">
      <c r="A23" s="23" t="s">
        <v>21</v>
      </c>
      <c r="B23" s="24">
        <v>661.7</v>
      </c>
      <c r="C23" s="25">
        <v>714.3</v>
      </c>
      <c r="D23" s="29">
        <f>731.1+96.4</f>
        <v>827.5</v>
      </c>
      <c r="E23" s="25">
        <v>768</v>
      </c>
      <c r="F23" s="30">
        <f t="shared" si="0"/>
        <v>2971.5</v>
      </c>
    </row>
    <row r="24" spans="1:7" ht="12.75">
      <c r="A24" s="5" t="s">
        <v>22</v>
      </c>
      <c r="B24" s="2">
        <v>475</v>
      </c>
      <c r="C24" s="22">
        <v>512.7</v>
      </c>
      <c r="D24" s="22">
        <v>524.9</v>
      </c>
      <c r="E24" s="22">
        <v>551.4</v>
      </c>
      <c r="F24" s="15">
        <f t="shared" si="0"/>
        <v>2064</v>
      </c>
      <c r="G24" s="31"/>
    </row>
    <row r="25" spans="1:6" ht="12.75">
      <c r="A25" s="5" t="s">
        <v>23</v>
      </c>
      <c r="B25" s="2">
        <v>393.3</v>
      </c>
      <c r="C25" s="22">
        <v>424.6</v>
      </c>
      <c r="D25" s="22">
        <v>434.5</v>
      </c>
      <c r="E25" s="22">
        <v>456.5</v>
      </c>
      <c r="F25" s="15">
        <f t="shared" si="0"/>
        <v>1708.9</v>
      </c>
    </row>
    <row r="26" spans="1:6" ht="12.75">
      <c r="A26" s="5" t="s">
        <v>41</v>
      </c>
      <c r="B26" s="2">
        <v>1109.7</v>
      </c>
      <c r="C26" s="22">
        <v>1197.9</v>
      </c>
      <c r="D26" s="22">
        <v>1226.2</v>
      </c>
      <c r="E26" s="22">
        <v>1288.1</v>
      </c>
      <c r="F26" s="15">
        <f t="shared" si="0"/>
        <v>4821.9</v>
      </c>
    </row>
    <row r="27" spans="1:6" ht="12.75">
      <c r="A27" s="5" t="s">
        <v>0</v>
      </c>
      <c r="B27" s="2">
        <v>389.8</v>
      </c>
      <c r="C27" s="22">
        <v>420.7</v>
      </c>
      <c r="D27" s="22">
        <v>430.7</v>
      </c>
      <c r="E27" s="22">
        <v>452.5</v>
      </c>
      <c r="F27" s="15">
        <f t="shared" si="0"/>
        <v>1693.7</v>
      </c>
    </row>
    <row r="28" spans="1:6" ht="12.75">
      <c r="A28" s="5" t="s">
        <v>1</v>
      </c>
      <c r="B28" s="2">
        <v>510.5</v>
      </c>
      <c r="C28" s="22">
        <v>551.1</v>
      </c>
      <c r="D28" s="22">
        <v>564.1</v>
      </c>
      <c r="E28" s="22">
        <v>592.6</v>
      </c>
      <c r="F28" s="15">
        <f t="shared" si="0"/>
        <v>2218.2999999999997</v>
      </c>
    </row>
    <row r="29" spans="1:6" s="27" customFormat="1" ht="12.75">
      <c r="A29" s="23" t="s">
        <v>2</v>
      </c>
      <c r="B29" s="24">
        <v>499.4</v>
      </c>
      <c r="C29" s="25">
        <v>539</v>
      </c>
      <c r="D29" s="25">
        <f>551.7-55.2</f>
        <v>496.50000000000006</v>
      </c>
      <c r="E29" s="25">
        <v>579.6</v>
      </c>
      <c r="F29" s="26">
        <f t="shared" si="0"/>
        <v>2114.5</v>
      </c>
    </row>
    <row r="30" spans="1:6" ht="12.75">
      <c r="A30" s="5" t="s">
        <v>3</v>
      </c>
      <c r="B30" s="2">
        <v>528.5</v>
      </c>
      <c r="C30" s="22">
        <v>570.6</v>
      </c>
      <c r="D30" s="22">
        <v>584</v>
      </c>
      <c r="E30" s="22">
        <v>613.5</v>
      </c>
      <c r="F30" s="15">
        <f t="shared" si="0"/>
        <v>2296.6</v>
      </c>
    </row>
    <row r="31" spans="1:6" s="27" customFormat="1" ht="12.75">
      <c r="A31" s="23" t="s">
        <v>24</v>
      </c>
      <c r="B31" s="24">
        <v>901.4</v>
      </c>
      <c r="C31" s="25">
        <v>973</v>
      </c>
      <c r="D31" s="25">
        <f>996-32.2</f>
        <v>963.8</v>
      </c>
      <c r="E31" s="25">
        <v>1046.2</v>
      </c>
      <c r="F31" s="26">
        <f t="shared" si="0"/>
        <v>3884.3999999999996</v>
      </c>
    </row>
    <row r="32" spans="1:6" ht="12.75">
      <c r="A32" s="5" t="s">
        <v>4</v>
      </c>
      <c r="B32" s="2">
        <v>946.5</v>
      </c>
      <c r="C32" s="22">
        <v>1021.8</v>
      </c>
      <c r="D32" s="22">
        <v>1045.9</v>
      </c>
      <c r="E32" s="22">
        <v>1098.7</v>
      </c>
      <c r="F32" s="15">
        <f t="shared" si="0"/>
        <v>4112.9</v>
      </c>
    </row>
    <row r="33" spans="1:6" s="27" customFormat="1" ht="12.75">
      <c r="A33" s="23" t="s">
        <v>25</v>
      </c>
      <c r="B33" s="24">
        <v>932.1</v>
      </c>
      <c r="C33" s="25">
        <v>1006.1</v>
      </c>
      <c r="D33" s="25">
        <f>1029.8-48.3</f>
        <v>981.5</v>
      </c>
      <c r="E33" s="25">
        <v>1081.8</v>
      </c>
      <c r="F33" s="26">
        <f t="shared" si="0"/>
        <v>4001.5</v>
      </c>
    </row>
    <row r="34" spans="1:7" s="27" customFormat="1" ht="12.75">
      <c r="A34" s="23" t="s">
        <v>26</v>
      </c>
      <c r="B34" s="24">
        <v>936.2</v>
      </c>
      <c r="C34" s="25">
        <v>1010.6</v>
      </c>
      <c r="D34" s="25">
        <v>1034.4</v>
      </c>
      <c r="E34" s="25">
        <v>1086.7</v>
      </c>
      <c r="F34" s="26">
        <f t="shared" si="0"/>
        <v>4067.9000000000005</v>
      </c>
      <c r="G34" s="32"/>
    </row>
    <row r="35" spans="1:6" ht="12.75">
      <c r="A35" s="5" t="s">
        <v>27</v>
      </c>
      <c r="B35" s="2">
        <v>478.5</v>
      </c>
      <c r="C35" s="22">
        <v>516.6</v>
      </c>
      <c r="D35" s="22">
        <v>528.7</v>
      </c>
      <c r="E35" s="22">
        <v>555.4</v>
      </c>
      <c r="F35" s="15">
        <f t="shared" si="0"/>
        <v>2079.2000000000003</v>
      </c>
    </row>
    <row r="36" spans="1:7" s="27" customFormat="1" ht="12.75">
      <c r="A36" s="23" t="s">
        <v>28</v>
      </c>
      <c r="B36" s="24">
        <v>960.6</v>
      </c>
      <c r="C36" s="25">
        <v>1036.8</v>
      </c>
      <c r="D36" s="25">
        <v>1061.3</v>
      </c>
      <c r="E36" s="25">
        <v>1114.9</v>
      </c>
      <c r="F36" s="26">
        <f t="shared" si="0"/>
        <v>4173.6</v>
      </c>
      <c r="G36" s="32"/>
    </row>
    <row r="37" spans="1:6" ht="12.75">
      <c r="A37" s="5" t="s">
        <v>37</v>
      </c>
      <c r="B37" s="2">
        <v>298.2</v>
      </c>
      <c r="C37" s="22">
        <v>321.9</v>
      </c>
      <c r="D37" s="22">
        <v>329.5</v>
      </c>
      <c r="E37" s="22">
        <v>346.1</v>
      </c>
      <c r="F37" s="15">
        <f t="shared" si="0"/>
        <v>1295.6999999999998</v>
      </c>
    </row>
    <row r="38" spans="1:6" s="27" customFormat="1" ht="12.75">
      <c r="A38" s="23" t="s">
        <v>31</v>
      </c>
      <c r="B38" s="24">
        <v>942.5</v>
      </c>
      <c r="C38" s="25">
        <v>1017.4</v>
      </c>
      <c r="D38" s="25">
        <f>1041.4+51.8</f>
        <v>1093.2</v>
      </c>
      <c r="E38" s="25">
        <v>1094</v>
      </c>
      <c r="F38" s="26">
        <f t="shared" si="0"/>
        <v>4147.1</v>
      </c>
    </row>
    <row r="39" spans="1:6" ht="13.5" customHeight="1">
      <c r="A39" s="6" t="s">
        <v>38</v>
      </c>
      <c r="B39" s="2">
        <v>99.9</v>
      </c>
      <c r="C39" s="22">
        <v>107.8</v>
      </c>
      <c r="D39" s="22">
        <v>110.4</v>
      </c>
      <c r="E39" s="22">
        <v>115.9</v>
      </c>
      <c r="F39" s="15">
        <f t="shared" si="0"/>
        <v>434</v>
      </c>
    </row>
    <row r="40" spans="1:6" ht="13.5" customHeight="1">
      <c r="A40" s="6" t="s">
        <v>42</v>
      </c>
      <c r="B40" s="2">
        <v>174.8</v>
      </c>
      <c r="C40" s="22">
        <v>188.7</v>
      </c>
      <c r="D40" s="22">
        <v>193.2</v>
      </c>
      <c r="E40" s="22">
        <v>203</v>
      </c>
      <c r="F40" s="15">
        <f t="shared" si="0"/>
        <v>759.7</v>
      </c>
    </row>
    <row r="41" spans="1:6" ht="13.5" customHeight="1">
      <c r="A41" s="6" t="s">
        <v>40</v>
      </c>
      <c r="B41" s="2">
        <v>666.1</v>
      </c>
      <c r="C41" s="22">
        <f>719-50</f>
        <v>669</v>
      </c>
      <c r="D41" s="22">
        <f>735.9-50</f>
        <v>685.9</v>
      </c>
      <c r="E41" s="22">
        <v>773.1</v>
      </c>
      <c r="F41" s="15">
        <f t="shared" si="0"/>
        <v>2794.1</v>
      </c>
    </row>
    <row r="42" spans="1:6" ht="13.5" thickBot="1">
      <c r="A42" s="16" t="s">
        <v>32</v>
      </c>
      <c r="B42" s="2">
        <v>145.7</v>
      </c>
      <c r="C42" s="22">
        <v>157.3</v>
      </c>
      <c r="D42" s="22">
        <v>161</v>
      </c>
      <c r="E42" s="22">
        <v>169.1</v>
      </c>
      <c r="F42" s="17">
        <f t="shared" si="0"/>
        <v>633.1</v>
      </c>
    </row>
    <row r="43" spans="1:6" s="7" customFormat="1" ht="13.5" thickBot="1">
      <c r="A43" s="9" t="s">
        <v>39</v>
      </c>
      <c r="B43" s="8">
        <f>SUM(B7:B42)</f>
        <v>18956.8</v>
      </c>
      <c r="C43" s="8">
        <f>SUM(C7:C42)</f>
        <v>20413</v>
      </c>
      <c r="D43" s="8">
        <f>SUM(D7:D42)</f>
        <v>20716.600000000002</v>
      </c>
      <c r="E43" s="8">
        <f>SUM(E7:E42)</f>
        <v>22003.4</v>
      </c>
      <c r="F43" s="18">
        <f>SUM(F7:F42)</f>
        <v>82089.80000000002</v>
      </c>
    </row>
    <row r="44" spans="1:6" ht="12.75">
      <c r="A44" s="1"/>
      <c r="B44" s="44"/>
      <c r="C44" s="44"/>
      <c r="D44" s="44"/>
      <c r="E44" s="44"/>
      <c r="F44" s="44"/>
    </row>
    <row r="45" spans="1:6" ht="12.75">
      <c r="A45" s="1"/>
      <c r="B45" s="10"/>
      <c r="C45" s="10"/>
      <c r="D45" s="11"/>
      <c r="E45" s="10"/>
      <c r="F45" s="12"/>
    </row>
    <row r="46" spans="1:6" ht="12.75">
      <c r="A46" s="1"/>
      <c r="B46" s="10"/>
      <c r="C46" s="10"/>
      <c r="D46" s="11"/>
      <c r="E46" s="10"/>
      <c r="F46" s="12"/>
    </row>
    <row r="47" spans="1:6" ht="12.75">
      <c r="A47" s="1"/>
      <c r="B47" s="10"/>
      <c r="C47" s="10"/>
      <c r="D47" s="10"/>
      <c r="E47" s="10"/>
      <c r="F47" s="10"/>
    </row>
    <row r="48" spans="1:6" ht="19.5" customHeight="1">
      <c r="A48" s="1"/>
      <c r="B48" s="10"/>
      <c r="C48" s="10"/>
      <c r="D48" s="10"/>
      <c r="E48" s="10"/>
      <c r="F48" s="10"/>
    </row>
    <row r="49" spans="1:4" ht="12.75">
      <c r="A49" s="20"/>
      <c r="D49" s="7"/>
    </row>
    <row r="50" spans="1:6" ht="12.75">
      <c r="A50" s="20"/>
      <c r="C50" s="1"/>
      <c r="D50" s="1"/>
      <c r="E50" s="1"/>
      <c r="F50" s="3"/>
    </row>
    <row r="51" spans="1:5" ht="12.75">
      <c r="A51" s="21"/>
      <c r="C51" s="1"/>
      <c r="D51" s="7"/>
      <c r="E51" s="1"/>
    </row>
    <row r="52" spans="1:6" ht="12.75">
      <c r="A52" s="1"/>
      <c r="B52" s="1"/>
      <c r="C52" s="1"/>
      <c r="D52" s="1"/>
      <c r="E52" s="1"/>
      <c r="F52" s="3"/>
    </row>
    <row r="53" spans="1:5" ht="12.75">
      <c r="A53" s="1"/>
      <c r="B53" s="1"/>
      <c r="C53" s="1"/>
      <c r="D53" s="1"/>
      <c r="E53" s="1"/>
    </row>
  </sheetData>
  <sheetProtection/>
  <mergeCells count="10">
    <mergeCell ref="B44:F44"/>
    <mergeCell ref="A1:F1"/>
    <mergeCell ref="A3:A6"/>
    <mergeCell ref="B3:F3"/>
    <mergeCell ref="B4:F4"/>
    <mergeCell ref="B5:B6"/>
    <mergeCell ref="C5:C6"/>
    <mergeCell ref="D5:D6"/>
    <mergeCell ref="E5:E6"/>
    <mergeCell ref="F5:F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Ахметжанова Г.Е.</dc:creator>
  <cp:keywords/>
  <dc:description/>
  <cp:lastModifiedBy>Alex</cp:lastModifiedBy>
  <cp:lastPrinted>2012-11-21T06:35:16Z</cp:lastPrinted>
  <dcterms:created xsi:type="dcterms:W3CDTF">2000-09-05T11:27:45Z</dcterms:created>
  <dcterms:modified xsi:type="dcterms:W3CDTF">2012-12-14T06:40:58Z</dcterms:modified>
  <cp:category/>
  <cp:version/>
  <cp:contentType/>
  <cp:contentStatus/>
</cp:coreProperties>
</file>