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9720" windowHeight="732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'август'!$A$1:$G$52</definedName>
    <definedName name="_xlnm.Print_Area" localSheetId="11">'декабрь'!$A$1:$G$52</definedName>
    <definedName name="_xlnm.Print_Area" localSheetId="6">'июль'!$A$1:$G$52</definedName>
    <definedName name="_xlnm.Print_Area" localSheetId="5">'июнь'!$A$1:$G$52</definedName>
    <definedName name="_xlnm.Print_Area" localSheetId="4">'май'!$A$1:$G$62</definedName>
    <definedName name="_xlnm.Print_Area" localSheetId="10">'ноябрь'!$A$1:$G$52</definedName>
    <definedName name="_xlnm.Print_Area" localSheetId="9">'октябрь'!$A$1:$G$53</definedName>
    <definedName name="_xlnm.Print_Area" localSheetId="8">'сентябрь'!$A$1:$G$52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<sst xmlns="http://schemas.openxmlformats.org/spreadsheetml/2006/main" count="59" uniqueCount="59">
  <si>
    <t>Авсюнинская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</si>
  <si>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</si>
  <si>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</si>
  <si>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</si>
  <si>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</si>
  <si>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</si>
  <si>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</si>
  <si>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</si>
  <si>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</si>
  <si>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</si>
  <si>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</si>
  <si>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</si>
  <si>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</si>
  <si>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</si>
  <si>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</si>
  <si>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</si>
  <si>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</si>
  <si>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</si>
  <si>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</si>
  <si>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</si>
  <si>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</si>
  <si>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</si>
  <si>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</si>
  <si>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</si>
  <si>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</si>
  <si>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</si>
  <si>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</si>
  <si>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</si>
  <si>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</si>
  <si>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</si>
  <si>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</si>
  <si>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</si>
  <si>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</si>
  <si>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</si>
  <si>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</si>
  <si>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Итого основн.шк. городск.</t>
  </si>
  <si>
    <t>Средние шк. городские</t>
  </si>
  <si>
    <t>Дрезненская № 1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</si>
  <si>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</si>
  <si>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</si>
  <si>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</si>
  <si>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</si>
  <si>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</si>
  <si>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</si>
  <si>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</si>
  <si>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</si>
  <si>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</si>
  <si>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ВСЕГО школы</t>
  </si>
  <si>
    <t>Дрезненская № 2(гимназия)</t>
  </si>
  <si>
    <t>численность
 физ.лиц 
по учреждению
(без дошкольного отделения)</t>
  </si>
  <si>
    <t>ФОТ 
учреждения
(без дошкольного отделения)</t>
  </si>
  <si>
    <t>численность физ.лиц 
(учитель)</t>
  </si>
  <si>
    <t>Образовательное
 учреждение</t>
  </si>
  <si>
    <t>№
 п.п.</t>
  </si>
  <si>
    <t>ФОТ
 учителей
 (из гр.4)</t>
  </si>
  <si>
    <t>Стимулирующая часть 
(из гр.6)</t>
  </si>
  <si>
    <r>
      <t xml:space="preserve"> Орехово-Зуевский район за   январь 2012 г (в тыс.руб)
</t>
    </r>
    <r>
      <rPr>
        <b/>
        <sz val="10"/>
        <color indexed="10"/>
        <rFont val="Arial"/>
        <family val="2"/>
      </rPr>
      <t>(Информация дана без дошкольных отделений)</t>
    </r>
  </si>
  <si>
    <t>ЦППРиК</t>
  </si>
  <si>
    <t>Ильинский интернат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</si>
</sst>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/>
    </xf>
    <xf numFmtId="180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4" fillId="2" borderId="3" xfId="0" applyNumberFormat="1" applyFont="1" applyFill="1" applyBorder="1" applyAlignment="1">
      <alignment/>
    </xf>
    <xf numFmtId="180" fontId="4" fillId="2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4" sqref="G5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 t="s">
        <v>53</v>
      </c>
      <c r="B1" s="63" t="s">
        <v>56</v>
      </c>
      <c r="C1" s="56"/>
      <c r="D1" s="56"/>
      <c r="E1" s="56"/>
      <c r="F1" s="56"/>
      <c r="G1" s="56"/>
    </row>
    <row r="2" spans="1:8" ht="63.75" customHeight="1">
      <c r="A2" s="62"/>
      <c r="B2" s="34" t="s">
        <v>52</v>
      </c>
      <c r="C2" s="70" t="s">
        <v>49</v>
      </c>
      <c r="D2" s="2" t="s">
        <v>50</v>
      </c>
      <c r="E2" s="2" t="s">
        <v>51</v>
      </c>
      <c r="F2" s="2" t="s">
        <v>54</v>
      </c>
      <c r="G2" s="2" t="s">
        <v>55</v>
      </c>
      <c r="H2" s="16"/>
    </row>
    <row r="3" spans="1:7" s="38" customFormat="1" ht="11.25" customHeight="1">
      <c r="A3" s="35">
        <v>1</v>
      </c>
      <c r="B3" s="36">
        <v>2</v>
      </c>
      <c r="C3" s="36">
        <v>3</v>
      </c>
      <c r="D3" s="37">
        <v>4</v>
      </c>
      <c r="E3" s="37">
        <v>5</v>
      </c>
      <c r="F3" s="37">
        <v>6</v>
      </c>
      <c r="G3" s="37">
        <v>7</v>
      </c>
    </row>
    <row r="4" spans="1:8" s="49" customFormat="1" ht="15">
      <c r="A4" s="50">
        <v>1</v>
      </c>
      <c r="B4" s="7" t="s">
        <v>1</v>
      </c>
      <c r="C4" s="7">
        <v>5</v>
      </c>
      <c r="D4" s="26">
        <v>113.971</v>
      </c>
      <c r="E4" s="39">
        <v>1</v>
      </c>
      <c r="F4" s="26">
        <v>57.077</v>
      </c>
      <c r="G4" s="26"/>
      <c r="H4" s="69">
        <f>F4/E4</f>
        <v>57.077</v>
      </c>
    </row>
    <row r="5" spans="1:8" s="44" customFormat="1" ht="15">
      <c r="A5" s="50">
        <v>2</v>
      </c>
      <c r="B5" s="7" t="s">
        <v>2</v>
      </c>
      <c r="C5" s="24">
        <f>23-22</f>
        <v>1</v>
      </c>
      <c r="D5" s="25">
        <f>354.684-320.716</f>
        <v>33.96800000000002</v>
      </c>
      <c r="E5" s="43">
        <v>1</v>
      </c>
      <c r="F5" s="25">
        <v>33.968</v>
      </c>
      <c r="G5" s="25"/>
      <c r="H5" s="69">
        <f aca="true" t="shared" si="0" ref="H5:H54">F5/E5</f>
        <v>33.968</v>
      </c>
    </row>
    <row r="6" spans="1:8" s="49" customFormat="1" ht="15.75">
      <c r="A6" s="59" t="s">
        <v>3</v>
      </c>
      <c r="B6" s="60"/>
      <c r="C6" s="40">
        <f>SUM(C4:C5)</f>
        <v>6</v>
      </c>
      <c r="D6" s="27">
        <f>SUM(D4:D5)</f>
        <v>147.93900000000002</v>
      </c>
      <c r="E6" s="40">
        <f>SUM(E4:E5)</f>
        <v>2</v>
      </c>
      <c r="F6" s="27">
        <f>SUM(F4:F5)</f>
        <v>91.045</v>
      </c>
      <c r="G6" s="27">
        <f>SUM(G4:G5)</f>
        <v>0</v>
      </c>
      <c r="H6" s="69">
        <f t="shared" si="0"/>
        <v>45.5225</v>
      </c>
    </row>
    <row r="7" spans="1:8" s="49" customFormat="1" ht="15.75">
      <c r="A7" s="59" t="s">
        <v>4</v>
      </c>
      <c r="B7" s="60"/>
      <c r="C7" s="33"/>
      <c r="D7" s="28"/>
      <c r="E7" s="28"/>
      <c r="F7" s="28"/>
      <c r="G7" s="26"/>
      <c r="H7" s="69"/>
    </row>
    <row r="8" spans="1:8" s="49" customFormat="1" ht="15">
      <c r="A8" s="47">
        <v>1</v>
      </c>
      <c r="B8" s="48" t="s">
        <v>5</v>
      </c>
      <c r="C8" s="48">
        <v>27</v>
      </c>
      <c r="D8" s="26">
        <v>468.303</v>
      </c>
      <c r="E8" s="39">
        <v>13</v>
      </c>
      <c r="F8" s="26">
        <v>307.339</v>
      </c>
      <c r="G8" s="26"/>
      <c r="H8" s="69">
        <f t="shared" si="0"/>
        <v>23.641461538461538</v>
      </c>
    </row>
    <row r="9" spans="1:8" s="49" customFormat="1" ht="15">
      <c r="A9" s="47">
        <v>2</v>
      </c>
      <c r="B9" s="48" t="s">
        <v>6</v>
      </c>
      <c r="C9" s="48">
        <v>20</v>
      </c>
      <c r="D9" s="26">
        <v>419.313</v>
      </c>
      <c r="E9" s="39">
        <v>10</v>
      </c>
      <c r="F9" s="26">
        <v>297.64</v>
      </c>
      <c r="G9" s="26"/>
      <c r="H9" s="69">
        <f t="shared" si="0"/>
        <v>29.764</v>
      </c>
    </row>
    <row r="10" spans="1:8" s="49" customFormat="1" ht="15">
      <c r="A10" s="47">
        <v>3</v>
      </c>
      <c r="B10" s="7" t="s">
        <v>7</v>
      </c>
      <c r="C10" s="48">
        <v>26</v>
      </c>
      <c r="D10" s="26">
        <v>548.488</v>
      </c>
      <c r="E10" s="39">
        <v>11</v>
      </c>
      <c r="F10" s="26">
        <v>312.385</v>
      </c>
      <c r="G10" s="26"/>
      <c r="H10" s="69">
        <f t="shared" si="0"/>
        <v>28.398636363636363</v>
      </c>
    </row>
    <row r="11" spans="1:8" s="49" customFormat="1" ht="15">
      <c r="A11" s="47">
        <v>4</v>
      </c>
      <c r="B11" s="7" t="s">
        <v>8</v>
      </c>
      <c r="C11" s="48">
        <v>20</v>
      </c>
      <c r="D11" s="26">
        <v>412.137</v>
      </c>
      <c r="E11" s="39">
        <v>10</v>
      </c>
      <c r="F11" s="26">
        <v>253.866</v>
      </c>
      <c r="G11" s="26">
        <v>12.6</v>
      </c>
      <c r="H11" s="69">
        <f t="shared" si="0"/>
        <v>25.3866</v>
      </c>
    </row>
    <row r="12" spans="1:8" s="49" customFormat="1" ht="15">
      <c r="A12" s="47">
        <v>5</v>
      </c>
      <c r="B12" s="7" t="s">
        <v>9</v>
      </c>
      <c r="C12" s="48">
        <v>18</v>
      </c>
      <c r="D12" s="26">
        <v>434.3</v>
      </c>
      <c r="E12" s="39">
        <v>8</v>
      </c>
      <c r="F12" s="26">
        <v>312.08</v>
      </c>
      <c r="G12" s="26"/>
      <c r="H12" s="69">
        <f t="shared" si="0"/>
        <v>39.01</v>
      </c>
    </row>
    <row r="13" spans="1:8" s="49" customFormat="1" ht="15">
      <c r="A13" s="47">
        <v>6</v>
      </c>
      <c r="B13" s="7" t="s">
        <v>10</v>
      </c>
      <c r="C13" s="48">
        <v>25</v>
      </c>
      <c r="D13" s="26">
        <v>462.805</v>
      </c>
      <c r="E13" s="39">
        <v>10</v>
      </c>
      <c r="F13" s="26">
        <v>285.687</v>
      </c>
      <c r="G13" s="26"/>
      <c r="H13" s="69">
        <f t="shared" si="0"/>
        <v>28.5687</v>
      </c>
    </row>
    <row r="14" spans="1:8" s="49" customFormat="1" ht="15">
      <c r="A14" s="47">
        <v>7</v>
      </c>
      <c r="B14" s="7" t="s">
        <v>11</v>
      </c>
      <c r="C14" s="48">
        <v>19</v>
      </c>
      <c r="D14" s="26">
        <v>366.488</v>
      </c>
      <c r="E14" s="39">
        <v>9</v>
      </c>
      <c r="F14" s="26">
        <v>259.785</v>
      </c>
      <c r="G14" s="26"/>
      <c r="H14" s="69">
        <f t="shared" si="0"/>
        <v>28.865000000000002</v>
      </c>
    </row>
    <row r="15" spans="1:8" s="49" customFormat="1" ht="15">
      <c r="A15" s="47">
        <v>8</v>
      </c>
      <c r="B15" s="7" t="s">
        <v>12</v>
      </c>
      <c r="C15" s="48">
        <v>20</v>
      </c>
      <c r="D15" s="26">
        <v>509.749</v>
      </c>
      <c r="E15" s="39">
        <v>10</v>
      </c>
      <c r="F15" s="26">
        <v>345.515</v>
      </c>
      <c r="G15" s="26"/>
      <c r="H15" s="69">
        <f t="shared" si="0"/>
        <v>34.5515</v>
      </c>
    </row>
    <row r="16" spans="1:8" s="49" customFormat="1" ht="15">
      <c r="A16" s="47">
        <v>9</v>
      </c>
      <c r="B16" s="7" t="s">
        <v>13</v>
      </c>
      <c r="C16" s="48">
        <v>20</v>
      </c>
      <c r="D16" s="26">
        <v>383.51</v>
      </c>
      <c r="E16" s="39">
        <v>12</v>
      </c>
      <c r="F16" s="26">
        <v>260.63</v>
      </c>
      <c r="G16" s="26"/>
      <c r="H16" s="69">
        <f t="shared" si="0"/>
        <v>21.719166666666666</v>
      </c>
    </row>
    <row r="17" spans="1:8" s="49" customFormat="1" ht="15.75">
      <c r="A17" s="13" t="s">
        <v>14</v>
      </c>
      <c r="B17" s="51"/>
      <c r="C17" s="40">
        <f>SUM(C8:C16)</f>
        <v>195</v>
      </c>
      <c r="D17" s="27">
        <f>SUM(D8:D16)</f>
        <v>4005.093</v>
      </c>
      <c r="E17" s="40">
        <f>SUM(E8:E16)</f>
        <v>93</v>
      </c>
      <c r="F17" s="27">
        <f>SUM(F8:F16)</f>
        <v>2634.927</v>
      </c>
      <c r="G17" s="27">
        <f>SUM(G8:G16)</f>
        <v>12.6</v>
      </c>
      <c r="H17" s="69">
        <f t="shared" si="0"/>
        <v>28.332548387096775</v>
      </c>
    </row>
    <row r="18" spans="1:8" s="49" customFormat="1" ht="15.75">
      <c r="A18" s="50"/>
      <c r="B18" s="51" t="s">
        <v>15</v>
      </c>
      <c r="C18" s="51"/>
      <c r="D18" s="28"/>
      <c r="E18" s="28"/>
      <c r="F18" s="28"/>
      <c r="G18" s="26"/>
      <c r="H18" s="69"/>
    </row>
    <row r="19" spans="1:8" s="49" customFormat="1" ht="15">
      <c r="A19" s="50">
        <v>1</v>
      </c>
      <c r="B19" s="7" t="s">
        <v>0</v>
      </c>
      <c r="C19" s="7">
        <v>63</v>
      </c>
      <c r="D19" s="26">
        <v>1402.124</v>
      </c>
      <c r="E19" s="39">
        <v>34</v>
      </c>
      <c r="F19" s="26">
        <v>954.186</v>
      </c>
      <c r="G19" s="26"/>
      <c r="H19" s="69">
        <f t="shared" si="0"/>
        <v>28.06429411764706</v>
      </c>
    </row>
    <row r="20" spans="1:8" s="49" customFormat="1" ht="15">
      <c r="A20" s="50">
        <v>2</v>
      </c>
      <c r="B20" s="7" t="s">
        <v>16</v>
      </c>
      <c r="C20" s="7">
        <v>32</v>
      </c>
      <c r="D20" s="26">
        <v>643.363</v>
      </c>
      <c r="E20" s="39">
        <v>14</v>
      </c>
      <c r="F20" s="26">
        <v>384.062</v>
      </c>
      <c r="G20" s="26"/>
      <c r="H20" s="69">
        <f t="shared" si="0"/>
        <v>27.433</v>
      </c>
    </row>
    <row r="21" spans="1:8" s="44" customFormat="1" ht="15">
      <c r="A21" s="50">
        <v>3</v>
      </c>
      <c r="B21" s="7" t="s">
        <v>17</v>
      </c>
      <c r="C21" s="24">
        <f>55-15</f>
        <v>40</v>
      </c>
      <c r="D21" s="25">
        <f>1181.934-153</f>
        <v>1028.934</v>
      </c>
      <c r="E21" s="43">
        <v>17</v>
      </c>
      <c r="F21" s="25">
        <v>542.045</v>
      </c>
      <c r="G21" s="25"/>
      <c r="H21" s="69">
        <f t="shared" si="0"/>
        <v>31.884999999999998</v>
      </c>
    </row>
    <row r="22" spans="1:8" s="49" customFormat="1" ht="15">
      <c r="A22" s="50">
        <v>4</v>
      </c>
      <c r="B22" s="7" t="s">
        <v>18</v>
      </c>
      <c r="C22" s="7">
        <v>27</v>
      </c>
      <c r="D22" s="26">
        <v>482.517</v>
      </c>
      <c r="E22" s="39">
        <v>11</v>
      </c>
      <c r="F22" s="26">
        <v>279.248</v>
      </c>
      <c r="G22" s="26"/>
      <c r="H22" s="69">
        <f t="shared" si="0"/>
        <v>25.386181818181818</v>
      </c>
    </row>
    <row r="23" spans="1:8" s="44" customFormat="1" ht="15">
      <c r="A23" s="50">
        <v>5</v>
      </c>
      <c r="B23" s="7" t="s">
        <v>19</v>
      </c>
      <c r="C23" s="24">
        <f>40-3</f>
        <v>37</v>
      </c>
      <c r="D23" s="25">
        <f>957.409-47.263</f>
        <v>910.146</v>
      </c>
      <c r="E23" s="43">
        <v>14</v>
      </c>
      <c r="F23" s="25">
        <v>384.257</v>
      </c>
      <c r="G23" s="25"/>
      <c r="H23" s="69">
        <f t="shared" si="0"/>
        <v>27.446928571428572</v>
      </c>
    </row>
    <row r="24" spans="1:8" s="49" customFormat="1" ht="15">
      <c r="A24" s="50">
        <v>6</v>
      </c>
      <c r="B24" s="7" t="s">
        <v>20</v>
      </c>
      <c r="C24" s="7">
        <v>42</v>
      </c>
      <c r="D24" s="26">
        <v>1005.96</v>
      </c>
      <c r="E24" s="39">
        <v>23</v>
      </c>
      <c r="F24" s="26">
        <v>666.344</v>
      </c>
      <c r="G24" s="26">
        <v>5</v>
      </c>
      <c r="H24" s="69">
        <f t="shared" si="0"/>
        <v>28.971478260869567</v>
      </c>
    </row>
    <row r="25" spans="1:8" s="49" customFormat="1" ht="15">
      <c r="A25" s="50">
        <v>7</v>
      </c>
      <c r="B25" s="7" t="s">
        <v>21</v>
      </c>
      <c r="C25" s="7">
        <v>37</v>
      </c>
      <c r="D25" s="26">
        <v>725.146</v>
      </c>
      <c r="E25" s="39">
        <v>21</v>
      </c>
      <c r="F25" s="26">
        <v>543.375</v>
      </c>
      <c r="G25" s="26"/>
      <c r="H25" s="69">
        <f t="shared" si="0"/>
        <v>25.875</v>
      </c>
    </row>
    <row r="26" spans="1:8" s="49" customFormat="1" ht="15">
      <c r="A26" s="50">
        <v>8</v>
      </c>
      <c r="B26" s="7" t="s">
        <v>22</v>
      </c>
      <c r="C26" s="7">
        <v>29</v>
      </c>
      <c r="D26" s="26">
        <v>655.819</v>
      </c>
      <c r="E26" s="39">
        <v>14</v>
      </c>
      <c r="F26" s="26">
        <v>408.436</v>
      </c>
      <c r="G26" s="26"/>
      <c r="H26" s="69">
        <f t="shared" si="0"/>
        <v>29.174</v>
      </c>
    </row>
    <row r="27" spans="1:8" s="49" customFormat="1" ht="15">
      <c r="A27" s="50">
        <v>9</v>
      </c>
      <c r="B27" s="7" t="s">
        <v>23</v>
      </c>
      <c r="C27" s="7">
        <v>28</v>
      </c>
      <c r="D27" s="26">
        <v>744.922</v>
      </c>
      <c r="E27" s="39">
        <v>12</v>
      </c>
      <c r="F27" s="26">
        <v>385.789</v>
      </c>
      <c r="G27" s="26"/>
      <c r="H27" s="69">
        <f t="shared" si="0"/>
        <v>32.14908333333333</v>
      </c>
    </row>
    <row r="28" spans="1:8" s="49" customFormat="1" ht="15">
      <c r="A28" s="50">
        <v>10</v>
      </c>
      <c r="B28" s="7" t="s">
        <v>24</v>
      </c>
      <c r="C28" s="7">
        <v>35</v>
      </c>
      <c r="D28" s="26">
        <v>715.9</v>
      </c>
      <c r="E28" s="39">
        <v>18</v>
      </c>
      <c r="F28" s="26">
        <v>543.158</v>
      </c>
      <c r="G28" s="26"/>
      <c r="H28" s="69">
        <f t="shared" si="0"/>
        <v>30.175444444444445</v>
      </c>
    </row>
    <row r="29" spans="1:8" s="44" customFormat="1" ht="15">
      <c r="A29" s="50">
        <v>11</v>
      </c>
      <c r="B29" s="7" t="s">
        <v>25</v>
      </c>
      <c r="C29" s="24">
        <f>109-24</f>
        <v>85</v>
      </c>
      <c r="D29" s="25">
        <f>2646.177-411.328</f>
        <v>2234.849</v>
      </c>
      <c r="E29" s="43">
        <v>40</v>
      </c>
      <c r="F29" s="25">
        <f>1380.438</f>
        <v>1380.438</v>
      </c>
      <c r="G29" s="25"/>
      <c r="H29" s="69">
        <f t="shared" si="0"/>
        <v>34.51095</v>
      </c>
    </row>
    <row r="30" spans="1:8" s="49" customFormat="1" ht="15">
      <c r="A30" s="50">
        <v>12</v>
      </c>
      <c r="B30" s="7" t="s">
        <v>26</v>
      </c>
      <c r="C30" s="7">
        <v>62</v>
      </c>
      <c r="D30" s="26">
        <v>1584.519</v>
      </c>
      <c r="E30" s="39">
        <v>34</v>
      </c>
      <c r="F30" s="26">
        <v>1027.137</v>
      </c>
      <c r="G30" s="26"/>
      <c r="H30" s="69">
        <f t="shared" si="0"/>
        <v>30.20991176470588</v>
      </c>
    </row>
    <row r="31" spans="1:8" s="49" customFormat="1" ht="15">
      <c r="A31" s="50">
        <v>13</v>
      </c>
      <c r="B31" s="7" t="s">
        <v>27</v>
      </c>
      <c r="C31" s="7">
        <v>78</v>
      </c>
      <c r="D31" s="26">
        <v>1728.659</v>
      </c>
      <c r="E31" s="39">
        <v>40</v>
      </c>
      <c r="F31" s="26">
        <v>1060.623</v>
      </c>
      <c r="G31" s="26"/>
      <c r="H31" s="69">
        <f t="shared" si="0"/>
        <v>26.515575000000002</v>
      </c>
    </row>
    <row r="32" spans="1:8" s="49" customFormat="1" ht="15">
      <c r="A32" s="50">
        <v>14</v>
      </c>
      <c r="B32" s="7" t="s">
        <v>28</v>
      </c>
      <c r="C32" s="7">
        <v>30</v>
      </c>
      <c r="D32" s="26">
        <v>636.673</v>
      </c>
      <c r="E32" s="39">
        <v>15</v>
      </c>
      <c r="F32" s="26">
        <v>399.682</v>
      </c>
      <c r="G32" s="26"/>
      <c r="H32" s="69">
        <f t="shared" si="0"/>
        <v>26.645466666666668</v>
      </c>
    </row>
    <row r="33" spans="1:8" s="49" customFormat="1" ht="15.75">
      <c r="A33" s="13" t="s">
        <v>29</v>
      </c>
      <c r="B33" s="51"/>
      <c r="C33" s="40">
        <f>SUM(C19:C32)</f>
        <v>625</v>
      </c>
      <c r="D33" s="27">
        <f>SUM(D19:D32)</f>
        <v>14499.531</v>
      </c>
      <c r="E33" s="40">
        <f>SUM(E19:E32)</f>
        <v>307</v>
      </c>
      <c r="F33" s="27">
        <f>SUM(F19:F32)</f>
        <v>8958.78</v>
      </c>
      <c r="G33" s="27">
        <f>SUM(G19:G32)</f>
        <v>5</v>
      </c>
      <c r="H33" s="69">
        <f t="shared" si="0"/>
        <v>29.181693811074922</v>
      </c>
    </row>
    <row r="34" spans="1:8" s="49" customFormat="1" ht="15.75">
      <c r="A34" s="13" t="s">
        <v>30</v>
      </c>
      <c r="B34" s="51"/>
      <c r="C34" s="40">
        <f>C6+C17+C33</f>
        <v>826</v>
      </c>
      <c r="D34" s="27">
        <f>D6+D17+D33</f>
        <v>18652.563000000002</v>
      </c>
      <c r="E34" s="40">
        <f>E6+E17+E33</f>
        <v>402</v>
      </c>
      <c r="F34" s="27">
        <f>F6+F17+F33</f>
        <v>11684.752</v>
      </c>
      <c r="G34" s="27">
        <f>G6+G17+G33</f>
        <v>17.6</v>
      </c>
      <c r="H34" s="69">
        <f t="shared" si="0"/>
        <v>29.066547263681592</v>
      </c>
    </row>
    <row r="35" spans="1:8" s="49" customFormat="1" ht="15.75">
      <c r="A35" s="50"/>
      <c r="B35" s="51" t="s">
        <v>31</v>
      </c>
      <c r="C35" s="51"/>
      <c r="D35" s="28"/>
      <c r="E35" s="28"/>
      <c r="F35" s="28"/>
      <c r="G35" s="26"/>
      <c r="H35" s="69"/>
    </row>
    <row r="36" spans="1:8" s="49" customFormat="1" ht="15">
      <c r="A36" s="50">
        <v>1</v>
      </c>
      <c r="B36" s="7" t="s">
        <v>32</v>
      </c>
      <c r="C36" s="7">
        <v>46</v>
      </c>
      <c r="D36" s="26">
        <v>769.744</v>
      </c>
      <c r="E36" s="39">
        <v>22</v>
      </c>
      <c r="F36" s="26">
        <v>442.843</v>
      </c>
      <c r="G36" s="26"/>
      <c r="H36" s="69">
        <f t="shared" si="0"/>
        <v>20.129227272727274</v>
      </c>
    </row>
    <row r="37" spans="1:8" s="49" customFormat="1" ht="15">
      <c r="A37" s="50">
        <v>2</v>
      </c>
      <c r="B37" s="7" t="s">
        <v>33</v>
      </c>
      <c r="C37" s="7">
        <v>42</v>
      </c>
      <c r="D37" s="26">
        <v>758.347</v>
      </c>
      <c r="E37" s="39">
        <v>20</v>
      </c>
      <c r="F37" s="26">
        <v>492.79</v>
      </c>
      <c r="G37" s="26"/>
      <c r="H37" s="69">
        <f t="shared" si="0"/>
        <v>24.6395</v>
      </c>
    </row>
    <row r="38" spans="1:8" s="49" customFormat="1" ht="15">
      <c r="A38" s="50">
        <v>3</v>
      </c>
      <c r="B38" s="7" t="s">
        <v>34</v>
      </c>
      <c r="C38" s="7">
        <v>43</v>
      </c>
      <c r="D38" s="26">
        <v>734.75</v>
      </c>
      <c r="E38" s="39">
        <v>18</v>
      </c>
      <c r="F38" s="26">
        <v>464.552</v>
      </c>
      <c r="G38" s="26"/>
      <c r="H38" s="69">
        <f t="shared" si="0"/>
        <v>25.808444444444447</v>
      </c>
    </row>
    <row r="39" spans="1:8" s="49" customFormat="1" ht="15">
      <c r="A39" s="50">
        <v>4</v>
      </c>
      <c r="B39" s="7" t="s">
        <v>57</v>
      </c>
      <c r="C39" s="7"/>
      <c r="D39" s="26">
        <v>287.185</v>
      </c>
      <c r="E39" s="39">
        <v>2</v>
      </c>
      <c r="F39" s="26">
        <v>64.955</v>
      </c>
      <c r="G39" s="26"/>
      <c r="H39" s="69">
        <f t="shared" si="0"/>
        <v>32.4775</v>
      </c>
    </row>
    <row r="40" spans="1:8" s="49" customFormat="1" ht="15.75">
      <c r="A40" s="13" t="s">
        <v>35</v>
      </c>
      <c r="B40" s="51"/>
      <c r="C40" s="40">
        <f>SUM(C36:C38)</f>
        <v>131</v>
      </c>
      <c r="D40" s="27">
        <f>SUM(D36:D39)</f>
        <v>2550.026</v>
      </c>
      <c r="E40" s="40">
        <f>SUM(E36:E39)</f>
        <v>62</v>
      </c>
      <c r="F40" s="27">
        <f>SUM(F36:F39)</f>
        <v>1465.1399999999999</v>
      </c>
      <c r="G40" s="27">
        <f>SUM(G36:G38)</f>
        <v>0</v>
      </c>
      <c r="H40" s="69">
        <f t="shared" si="0"/>
        <v>23.631290322580643</v>
      </c>
    </row>
    <row r="41" spans="1:8" s="49" customFormat="1" ht="15.75">
      <c r="A41" s="50"/>
      <c r="B41" s="51" t="s">
        <v>36</v>
      </c>
      <c r="C41" s="51"/>
      <c r="D41" s="28"/>
      <c r="E41" s="28"/>
      <c r="F41" s="28"/>
      <c r="G41" s="26"/>
      <c r="H41" s="69"/>
    </row>
    <row r="42" spans="1:8" s="49" customFormat="1" ht="15">
      <c r="A42" s="50">
        <v>1</v>
      </c>
      <c r="B42" s="7" t="s">
        <v>37</v>
      </c>
      <c r="C42" s="7">
        <v>74</v>
      </c>
      <c r="D42" s="26">
        <v>1500.581</v>
      </c>
      <c r="E42" s="39">
        <v>37</v>
      </c>
      <c r="F42" s="26">
        <v>971.595</v>
      </c>
      <c r="G42" s="26"/>
      <c r="H42" s="69">
        <f t="shared" si="0"/>
        <v>26.259324324324325</v>
      </c>
    </row>
    <row r="43" spans="1:8" s="49" customFormat="1" ht="15">
      <c r="A43" s="50">
        <v>2</v>
      </c>
      <c r="B43" s="7" t="s">
        <v>48</v>
      </c>
      <c r="C43" s="7">
        <v>55</v>
      </c>
      <c r="D43" s="26">
        <v>1088.007</v>
      </c>
      <c r="E43" s="39">
        <v>27</v>
      </c>
      <c r="F43" s="26">
        <v>737.203</v>
      </c>
      <c r="G43" s="26"/>
      <c r="H43" s="69">
        <f t="shared" si="0"/>
        <v>27.303814814814814</v>
      </c>
    </row>
    <row r="44" spans="1:8" s="44" customFormat="1" ht="15">
      <c r="A44" s="50">
        <v>3</v>
      </c>
      <c r="B44" s="7" t="s">
        <v>38</v>
      </c>
      <c r="C44" s="24">
        <f>68-8</f>
        <v>60</v>
      </c>
      <c r="D44" s="25">
        <f>1191.687-76.7</f>
        <v>1114.9869999999999</v>
      </c>
      <c r="E44" s="43">
        <v>30</v>
      </c>
      <c r="F44" s="25">
        <v>669.903</v>
      </c>
      <c r="G44" s="25"/>
      <c r="H44" s="69">
        <f t="shared" si="0"/>
        <v>22.3301</v>
      </c>
    </row>
    <row r="45" spans="1:8" s="49" customFormat="1" ht="15">
      <c r="A45" s="50">
        <v>4</v>
      </c>
      <c r="B45" s="7" t="s">
        <v>39</v>
      </c>
      <c r="C45" s="7">
        <v>85</v>
      </c>
      <c r="D45" s="26">
        <v>1578.932</v>
      </c>
      <c r="E45" s="39">
        <v>45</v>
      </c>
      <c r="F45" s="26">
        <v>1056.476</v>
      </c>
      <c r="G45" s="26">
        <v>57</v>
      </c>
      <c r="H45" s="69">
        <f t="shared" si="0"/>
        <v>23.477244444444448</v>
      </c>
    </row>
    <row r="46" spans="1:8" s="49" customFormat="1" ht="15">
      <c r="A46" s="50">
        <v>5</v>
      </c>
      <c r="B46" s="7" t="s">
        <v>40</v>
      </c>
      <c r="C46" s="7">
        <v>72</v>
      </c>
      <c r="D46" s="26">
        <v>1295.216</v>
      </c>
      <c r="E46" s="39">
        <v>33</v>
      </c>
      <c r="F46" s="26">
        <v>854.105</v>
      </c>
      <c r="G46" s="26"/>
      <c r="H46" s="69">
        <f t="shared" si="0"/>
        <v>25.881969696969698</v>
      </c>
    </row>
    <row r="47" spans="1:8" s="49" customFormat="1" ht="15">
      <c r="A47" s="50">
        <v>6</v>
      </c>
      <c r="B47" s="7" t="s">
        <v>41</v>
      </c>
      <c r="C47" s="7">
        <v>40</v>
      </c>
      <c r="D47" s="26">
        <v>957.941</v>
      </c>
      <c r="E47" s="39">
        <v>21</v>
      </c>
      <c r="F47" s="26">
        <v>541.367</v>
      </c>
      <c r="G47" s="26"/>
      <c r="H47" s="69">
        <f t="shared" si="0"/>
        <v>25.77938095238095</v>
      </c>
    </row>
    <row r="48" spans="1:8" s="49" customFormat="1" ht="15">
      <c r="A48" s="50">
        <v>7</v>
      </c>
      <c r="B48" s="7" t="s">
        <v>42</v>
      </c>
      <c r="C48" s="7">
        <v>56</v>
      </c>
      <c r="D48" s="26">
        <v>1172.777</v>
      </c>
      <c r="E48" s="39">
        <v>22</v>
      </c>
      <c r="F48" s="26">
        <v>656.368</v>
      </c>
      <c r="G48" s="26"/>
      <c r="H48" s="69">
        <f t="shared" si="0"/>
        <v>29.834909090909093</v>
      </c>
    </row>
    <row r="49" spans="1:8" s="49" customFormat="1" ht="15">
      <c r="A49" s="50">
        <v>8</v>
      </c>
      <c r="B49" s="7" t="s">
        <v>43</v>
      </c>
      <c r="C49" s="7">
        <v>85</v>
      </c>
      <c r="D49" s="26">
        <v>1870.066</v>
      </c>
      <c r="E49" s="39">
        <v>43</v>
      </c>
      <c r="F49" s="26">
        <v>1184.813</v>
      </c>
      <c r="G49" s="26"/>
      <c r="H49" s="69">
        <f t="shared" si="0"/>
        <v>27.553790697674422</v>
      </c>
    </row>
    <row r="50" spans="1:8" s="49" customFormat="1" ht="15">
      <c r="A50" s="50">
        <v>9</v>
      </c>
      <c r="B50" s="7" t="s">
        <v>44</v>
      </c>
      <c r="C50" s="7">
        <v>64</v>
      </c>
      <c r="D50" s="26">
        <v>1229.412</v>
      </c>
      <c r="E50" s="39">
        <v>35</v>
      </c>
      <c r="F50" s="26">
        <v>959.904</v>
      </c>
      <c r="G50" s="26"/>
      <c r="H50" s="69">
        <f t="shared" si="0"/>
        <v>27.42582857142857</v>
      </c>
    </row>
    <row r="51" spans="1:8" s="49" customFormat="1" ht="15.75">
      <c r="A51" s="13" t="s">
        <v>45</v>
      </c>
      <c r="B51" s="51"/>
      <c r="C51" s="40">
        <f>SUM(C42:C50)</f>
        <v>591</v>
      </c>
      <c r="D51" s="27">
        <f>SUM(D42:D50)</f>
        <v>11807.919</v>
      </c>
      <c r="E51" s="40">
        <f>SUM(E42:E50)</f>
        <v>293</v>
      </c>
      <c r="F51" s="27">
        <f>SUM(F42:F50)</f>
        <v>7631.734</v>
      </c>
      <c r="G51" s="27">
        <f>SUM(G42:G50)</f>
        <v>57</v>
      </c>
      <c r="H51" s="69"/>
    </row>
    <row r="52" spans="1:8" s="49" customFormat="1" ht="15.75">
      <c r="A52" s="13" t="s">
        <v>46</v>
      </c>
      <c r="B52" s="51"/>
      <c r="C52" s="40">
        <f>C40+C51</f>
        <v>722</v>
      </c>
      <c r="D52" s="27">
        <f>D40+D51</f>
        <v>14357.945</v>
      </c>
      <c r="E52" s="40">
        <f>E40+E51</f>
        <v>355</v>
      </c>
      <c r="F52" s="27">
        <f>F40+F51</f>
        <v>9096.874</v>
      </c>
      <c r="G52" s="27">
        <f>G40+G51</f>
        <v>57</v>
      </c>
      <c r="H52" s="69"/>
    </row>
    <row r="53" spans="1:8" s="68" customFormat="1" ht="15">
      <c r="A53" s="64"/>
      <c r="B53" s="65" t="s">
        <v>58</v>
      </c>
      <c r="C53" s="66">
        <v>81</v>
      </c>
      <c r="D53" s="67">
        <v>2151.738</v>
      </c>
      <c r="E53" s="66">
        <v>13</v>
      </c>
      <c r="F53" s="67">
        <v>590.539</v>
      </c>
      <c r="G53" s="67"/>
      <c r="H53" s="69">
        <f t="shared" si="0"/>
        <v>45.42607692307692</v>
      </c>
    </row>
    <row r="54" spans="1:8" s="49" customFormat="1" ht="16.5" thickBot="1">
      <c r="A54" s="52" t="s">
        <v>47</v>
      </c>
      <c r="B54" s="53"/>
      <c r="C54" s="41">
        <f>C34+C52+C53</f>
        <v>1629</v>
      </c>
      <c r="D54" s="30">
        <f>D34+D52+D53</f>
        <v>35162.246</v>
      </c>
      <c r="E54" s="41">
        <f>E34+E52+E53</f>
        <v>770</v>
      </c>
      <c r="F54" s="30">
        <f>F34+F52+F53</f>
        <v>21372.165</v>
      </c>
      <c r="G54" s="30">
        <f>G34+G52+G53</f>
        <v>74.6</v>
      </c>
      <c r="H54" s="69">
        <f>F54/E54</f>
        <v>27.756058441558444</v>
      </c>
    </row>
  </sheetData>
  <mergeCells count="5">
    <mergeCell ref="A1:A2"/>
    <mergeCell ref="A6:B6"/>
    <mergeCell ref="A7:B7"/>
    <mergeCell ref="B1:G1"/>
    <mergeCell ref="A54:B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6"/>
      <c r="D10" s="26"/>
      <c r="E10" s="39"/>
      <c r="F10" s="17"/>
      <c r="G10" s="17"/>
    </row>
    <row r="11" spans="1:7" ht="15">
      <c r="A11" s="5"/>
      <c r="B11" s="4"/>
      <c r="C11" s="6"/>
      <c r="D11" s="26"/>
      <c r="E11" s="39"/>
      <c r="F11" s="17"/>
      <c r="G11" s="17"/>
    </row>
    <row r="12" spans="1:7" ht="15">
      <c r="A12" s="5"/>
      <c r="B12" s="4"/>
      <c r="C12" s="6"/>
      <c r="D12" s="26"/>
      <c r="E12" s="39"/>
      <c r="F12" s="17"/>
      <c r="G12" s="17"/>
    </row>
    <row r="13" spans="1:7" ht="15">
      <c r="A13" s="5"/>
      <c r="B13" s="4"/>
      <c r="C13" s="6"/>
      <c r="D13" s="26"/>
      <c r="E13" s="39"/>
      <c r="F13" s="17"/>
      <c r="G13" s="17"/>
    </row>
    <row r="14" spans="1:7" ht="15">
      <c r="A14" s="5"/>
      <c r="B14" s="4"/>
      <c r="C14" s="6"/>
      <c r="D14" s="26"/>
      <c r="E14" s="39"/>
      <c r="F14" s="17"/>
      <c r="G14" s="17"/>
    </row>
    <row r="15" spans="1:7" ht="15">
      <c r="A15" s="5"/>
      <c r="B15" s="7"/>
      <c r="C15" s="6"/>
      <c r="D15" s="26"/>
      <c r="E15" s="39"/>
      <c r="F15" s="17"/>
      <c r="G15" s="17"/>
    </row>
    <row r="16" spans="1:7" ht="15">
      <c r="A16" s="5"/>
      <c r="B16" s="4"/>
      <c r="C16" s="6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4"/>
      <c r="D26" s="26"/>
      <c r="E26" s="39"/>
      <c r="F26" s="17"/>
      <c r="G26" s="17"/>
    </row>
    <row r="27" spans="1:7" ht="15">
      <c r="A27" s="3"/>
      <c r="B27" s="7"/>
      <c r="C27" s="4"/>
      <c r="D27" s="26"/>
      <c r="E27" s="39"/>
      <c r="F27" s="17"/>
      <c r="G27" s="17"/>
    </row>
    <row r="28" spans="1:7" ht="15">
      <c r="A28" s="3"/>
      <c r="B28" s="7"/>
      <c r="C28" s="4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4"/>
      <c r="D30" s="26"/>
      <c r="E30" s="39"/>
      <c r="F30" s="17"/>
      <c r="G30" s="17"/>
    </row>
    <row r="31" spans="1:7" ht="15">
      <c r="A31" s="3"/>
      <c r="B31" s="7"/>
      <c r="C31" s="4"/>
      <c r="D31" s="26"/>
      <c r="E31" s="39"/>
      <c r="F31" s="17"/>
      <c r="G31" s="17"/>
    </row>
    <row r="32" spans="1:7" ht="15">
      <c r="A32" s="3"/>
      <c r="B32" s="7"/>
      <c r="C32" s="4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7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7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7"/>
      <c r="C47" s="4"/>
      <c r="D47" s="26"/>
      <c r="E47" s="39"/>
      <c r="F47" s="17"/>
      <c r="G47" s="17"/>
    </row>
    <row r="48" spans="1:7" ht="15">
      <c r="A48" s="3"/>
      <c r="B48" s="7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5"/>
      <c r="D52" s="46"/>
      <c r="E52" s="45"/>
      <c r="F52" s="46"/>
      <c r="G52" s="46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s="49" customFormat="1" ht="15">
      <c r="A4" s="50"/>
      <c r="B4" s="7"/>
      <c r="C4" s="7"/>
      <c r="D4" s="26"/>
      <c r="E4" s="39"/>
      <c r="F4" s="26"/>
      <c r="G4" s="26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s="49" customFormat="1" ht="15.75">
      <c r="A6" s="59"/>
      <c r="B6" s="60"/>
      <c r="C6" s="40"/>
      <c r="D6" s="27"/>
      <c r="E6" s="40"/>
      <c r="F6" s="27"/>
      <c r="G6" s="27"/>
    </row>
    <row r="7" spans="1:7" s="49" customFormat="1" ht="15.75">
      <c r="A7" s="59"/>
      <c r="B7" s="60"/>
      <c r="C7" s="33"/>
      <c r="D7" s="28"/>
      <c r="E7" s="28"/>
      <c r="F7" s="28"/>
      <c r="G7" s="26"/>
    </row>
    <row r="8" spans="1:7" s="49" customFormat="1" ht="15">
      <c r="A8" s="47"/>
      <c r="B8" s="48"/>
      <c r="C8" s="48"/>
      <c r="D8" s="26"/>
      <c r="E8" s="39"/>
      <c r="F8" s="26"/>
      <c r="G8" s="26"/>
    </row>
    <row r="9" spans="1:7" s="49" customFormat="1" ht="15">
      <c r="A9" s="47"/>
      <c r="B9" s="48"/>
      <c r="C9" s="48"/>
      <c r="D9" s="26"/>
      <c r="E9" s="39"/>
      <c r="F9" s="26"/>
      <c r="G9" s="26"/>
    </row>
    <row r="10" spans="1:7" s="49" customFormat="1" ht="15">
      <c r="A10" s="47"/>
      <c r="B10" s="7"/>
      <c r="C10" s="48"/>
      <c r="D10" s="26"/>
      <c r="E10" s="39"/>
      <c r="F10" s="26"/>
      <c r="G10" s="26"/>
    </row>
    <row r="11" spans="1:7" s="49" customFormat="1" ht="15">
      <c r="A11" s="47"/>
      <c r="B11" s="7"/>
      <c r="C11" s="48"/>
      <c r="D11" s="26"/>
      <c r="E11" s="39"/>
      <c r="F11" s="26"/>
      <c r="G11" s="26"/>
    </row>
    <row r="12" spans="1:7" s="49" customFormat="1" ht="15">
      <c r="A12" s="47"/>
      <c r="B12" s="7"/>
      <c r="C12" s="48"/>
      <c r="D12" s="26"/>
      <c r="E12" s="39"/>
      <c r="F12" s="26"/>
      <c r="G12" s="26"/>
    </row>
    <row r="13" spans="1:7" s="49" customFormat="1" ht="15">
      <c r="A13" s="47"/>
      <c r="B13" s="7"/>
      <c r="C13" s="48"/>
      <c r="D13" s="26"/>
      <c r="E13" s="39"/>
      <c r="F13" s="26"/>
      <c r="G13" s="26"/>
    </row>
    <row r="14" spans="1:7" s="49" customFormat="1" ht="15">
      <c r="A14" s="47"/>
      <c r="B14" s="7"/>
      <c r="C14" s="48"/>
      <c r="D14" s="26"/>
      <c r="E14" s="39"/>
      <c r="F14" s="26"/>
      <c r="G14" s="26"/>
    </row>
    <row r="15" spans="1:7" s="49" customFormat="1" ht="15">
      <c r="A15" s="47"/>
      <c r="B15" s="7"/>
      <c r="C15" s="48"/>
      <c r="D15" s="26"/>
      <c r="E15" s="39"/>
      <c r="F15" s="26"/>
      <c r="G15" s="26"/>
    </row>
    <row r="16" spans="1:7" s="49" customFormat="1" ht="15">
      <c r="A16" s="47"/>
      <c r="B16" s="7"/>
      <c r="C16" s="48"/>
      <c r="D16" s="26"/>
      <c r="E16" s="39"/>
      <c r="F16" s="26"/>
      <c r="G16" s="26"/>
    </row>
    <row r="17" spans="1:7" s="49" customFormat="1" ht="15.75">
      <c r="A17" s="13"/>
      <c r="B17" s="51"/>
      <c r="C17" s="40"/>
      <c r="D17" s="27"/>
      <c r="E17" s="40"/>
      <c r="F17" s="27"/>
      <c r="G17" s="27"/>
    </row>
    <row r="18" spans="1:7" s="49" customFormat="1" ht="15.75">
      <c r="A18" s="50"/>
      <c r="B18" s="51"/>
      <c r="C18" s="51"/>
      <c r="D18" s="28"/>
      <c r="E18" s="28"/>
      <c r="F18" s="28"/>
      <c r="G18" s="26"/>
    </row>
    <row r="19" spans="1:7" s="49" customFormat="1" ht="15">
      <c r="A19" s="50"/>
      <c r="B19" s="7"/>
      <c r="C19" s="7"/>
      <c r="D19" s="26"/>
      <c r="E19" s="39"/>
      <c r="F19" s="26"/>
      <c r="G19" s="26"/>
    </row>
    <row r="20" spans="1:7" s="49" customFormat="1" ht="15">
      <c r="A20" s="50"/>
      <c r="B20" s="7"/>
      <c r="C20" s="7"/>
      <c r="D20" s="26"/>
      <c r="E20" s="39"/>
      <c r="F20" s="26"/>
      <c r="G20" s="26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s="49" customFormat="1" ht="15">
      <c r="A22" s="50"/>
      <c r="B22" s="7"/>
      <c r="C22" s="7"/>
      <c r="D22" s="26"/>
      <c r="E22" s="39"/>
      <c r="F22" s="26"/>
      <c r="G22" s="26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s="49" customFormat="1" ht="15">
      <c r="A24" s="50"/>
      <c r="B24" s="7"/>
      <c r="C24" s="7"/>
      <c r="D24" s="26"/>
      <c r="E24" s="39"/>
      <c r="F24" s="26"/>
      <c r="G24" s="26"/>
    </row>
    <row r="25" spans="1:7" s="49" customFormat="1" ht="15">
      <c r="A25" s="50"/>
      <c r="B25" s="7"/>
      <c r="C25" s="7"/>
      <c r="D25" s="26"/>
      <c r="E25" s="39"/>
      <c r="F25" s="26"/>
      <c r="G25" s="26"/>
    </row>
    <row r="26" spans="1:7" s="49" customFormat="1" ht="15">
      <c r="A26" s="50"/>
      <c r="B26" s="7"/>
      <c r="C26" s="7"/>
      <c r="D26" s="26"/>
      <c r="E26" s="39"/>
      <c r="F26" s="26"/>
      <c r="G26" s="26"/>
    </row>
    <row r="27" spans="1:7" s="49" customFormat="1" ht="15">
      <c r="A27" s="50"/>
      <c r="B27" s="7"/>
      <c r="C27" s="7"/>
      <c r="D27" s="26"/>
      <c r="E27" s="39"/>
      <c r="F27" s="26"/>
      <c r="G27" s="26"/>
    </row>
    <row r="28" spans="1:7" s="49" customFormat="1" ht="15">
      <c r="A28" s="50"/>
      <c r="B28" s="7"/>
      <c r="C28" s="7"/>
      <c r="D28" s="26"/>
      <c r="E28" s="39"/>
      <c r="F28" s="26"/>
      <c r="G28" s="26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s="49" customFormat="1" ht="15">
      <c r="A30" s="50"/>
      <c r="B30" s="7"/>
      <c r="C30" s="7"/>
      <c r="D30" s="26"/>
      <c r="E30" s="39"/>
      <c r="F30" s="26"/>
      <c r="G30" s="26"/>
    </row>
    <row r="31" spans="1:7" s="49" customFormat="1" ht="15">
      <c r="A31" s="50"/>
      <c r="B31" s="7"/>
      <c r="C31" s="7"/>
      <c r="D31" s="26"/>
      <c r="E31" s="39"/>
      <c r="F31" s="26"/>
      <c r="G31" s="26"/>
    </row>
    <row r="32" spans="1:7" s="49" customFormat="1" ht="15">
      <c r="A32" s="50"/>
      <c r="B32" s="7"/>
      <c r="C32" s="7"/>
      <c r="D32" s="26"/>
      <c r="E32" s="39"/>
      <c r="F32" s="26"/>
      <c r="G32" s="26"/>
    </row>
    <row r="33" spans="1:7" s="49" customFormat="1" ht="15.75">
      <c r="A33" s="13"/>
      <c r="B33" s="51"/>
      <c r="C33" s="40"/>
      <c r="D33" s="27"/>
      <c r="E33" s="40"/>
      <c r="F33" s="27"/>
      <c r="G33" s="27"/>
    </row>
    <row r="34" spans="1:7" s="49" customFormat="1" ht="15.75">
      <c r="A34" s="13"/>
      <c r="B34" s="51"/>
      <c r="C34" s="40"/>
      <c r="D34" s="27"/>
      <c r="E34" s="40"/>
      <c r="F34" s="27"/>
      <c r="G34" s="27"/>
    </row>
    <row r="35" spans="1:7" s="49" customFormat="1" ht="15.75">
      <c r="A35" s="50"/>
      <c r="B35" s="51"/>
      <c r="C35" s="51"/>
      <c r="D35" s="28"/>
      <c r="E35" s="28"/>
      <c r="F35" s="28"/>
      <c r="G35" s="26"/>
    </row>
    <row r="36" spans="1:7" s="49" customFormat="1" ht="15">
      <c r="A36" s="50"/>
      <c r="B36" s="7"/>
      <c r="C36" s="7"/>
      <c r="D36" s="26"/>
      <c r="E36" s="39"/>
      <c r="F36" s="26"/>
      <c r="G36" s="26"/>
    </row>
    <row r="37" spans="1:7" s="49" customFormat="1" ht="15">
      <c r="A37" s="50"/>
      <c r="B37" s="7"/>
      <c r="C37" s="7"/>
      <c r="D37" s="26"/>
      <c r="E37" s="39"/>
      <c r="F37" s="26"/>
      <c r="G37" s="26"/>
    </row>
    <row r="38" spans="1:7" s="49" customFormat="1" ht="15">
      <c r="A38" s="50"/>
      <c r="B38" s="7"/>
      <c r="C38" s="7"/>
      <c r="D38" s="26"/>
      <c r="E38" s="39"/>
      <c r="F38" s="26"/>
      <c r="G38" s="26"/>
    </row>
    <row r="39" spans="1:7" s="49" customFormat="1" ht="15.75">
      <c r="A39" s="13"/>
      <c r="B39" s="51"/>
      <c r="C39" s="40"/>
      <c r="D39" s="27"/>
      <c r="E39" s="40"/>
      <c r="F39" s="27"/>
      <c r="G39" s="27"/>
    </row>
    <row r="40" spans="1:7" s="49" customFormat="1" ht="15.75">
      <c r="A40" s="50"/>
      <c r="B40" s="51"/>
      <c r="C40" s="51"/>
      <c r="D40" s="28"/>
      <c r="E40" s="28"/>
      <c r="F40" s="28"/>
      <c r="G40" s="26"/>
    </row>
    <row r="41" spans="1:7" s="49" customFormat="1" ht="15">
      <c r="A41" s="50"/>
      <c r="B41" s="7"/>
      <c r="C41" s="7"/>
      <c r="D41" s="26"/>
      <c r="E41" s="39"/>
      <c r="F41" s="26"/>
      <c r="G41" s="26"/>
    </row>
    <row r="42" spans="1:7" s="49" customFormat="1" ht="15">
      <c r="A42" s="50"/>
      <c r="B42" s="7"/>
      <c r="C42" s="7"/>
      <c r="D42" s="26"/>
      <c r="E42" s="39"/>
      <c r="F42" s="26"/>
      <c r="G42" s="26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s="49" customFormat="1" ht="15">
      <c r="A44" s="50"/>
      <c r="B44" s="7"/>
      <c r="C44" s="7"/>
      <c r="D44" s="26"/>
      <c r="E44" s="39"/>
      <c r="F44" s="26"/>
      <c r="G44" s="26"/>
    </row>
    <row r="45" spans="1:7" s="49" customFormat="1" ht="15">
      <c r="A45" s="50"/>
      <c r="B45" s="7"/>
      <c r="C45" s="7"/>
      <c r="D45" s="26"/>
      <c r="E45" s="39"/>
      <c r="F45" s="26"/>
      <c r="G45" s="26"/>
    </row>
    <row r="46" spans="1:7" s="49" customFormat="1" ht="15">
      <c r="A46" s="50"/>
      <c r="B46" s="7"/>
      <c r="C46" s="7"/>
      <c r="D46" s="26"/>
      <c r="E46" s="39"/>
      <c r="F46" s="26"/>
      <c r="G46" s="26"/>
    </row>
    <row r="47" spans="1:7" s="49" customFormat="1" ht="15">
      <c r="A47" s="50"/>
      <c r="B47" s="7"/>
      <c r="C47" s="7"/>
      <c r="D47" s="26"/>
      <c r="E47" s="39"/>
      <c r="F47" s="26"/>
      <c r="G47" s="26"/>
    </row>
    <row r="48" spans="1:7" s="49" customFormat="1" ht="15">
      <c r="A48" s="50"/>
      <c r="B48" s="7"/>
      <c r="C48" s="7"/>
      <c r="D48" s="26"/>
      <c r="E48" s="39"/>
      <c r="F48" s="26"/>
      <c r="G48" s="26"/>
    </row>
    <row r="49" spans="1:7" s="49" customFormat="1" ht="15">
      <c r="A49" s="50"/>
      <c r="B49" s="7"/>
      <c r="C49" s="7"/>
      <c r="D49" s="26"/>
      <c r="E49" s="39"/>
      <c r="F49" s="26"/>
      <c r="G49" s="26"/>
    </row>
    <row r="50" spans="1:7" s="49" customFormat="1" ht="15.75">
      <c r="A50" s="13"/>
      <c r="B50" s="51"/>
      <c r="C50" s="40"/>
      <c r="D50" s="27"/>
      <c r="E50" s="40"/>
      <c r="F50" s="27"/>
      <c r="G50" s="27"/>
    </row>
    <row r="51" spans="1:7" s="49" customFormat="1" ht="15.75">
      <c r="A51" s="13"/>
      <c r="B51" s="51"/>
      <c r="C51" s="40"/>
      <c r="D51" s="27"/>
      <c r="E51" s="40"/>
      <c r="F51" s="27"/>
      <c r="G51" s="27"/>
    </row>
    <row r="52" spans="1:7" s="49" customFormat="1" ht="16.5" thickBot="1">
      <c r="A52" s="52"/>
      <c r="B52" s="53"/>
      <c r="C52" s="41"/>
      <c r="D52" s="30"/>
      <c r="E52" s="41"/>
      <c r="F52" s="30"/>
      <c r="G52" s="30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20" sqref="D20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s="49" customFormat="1" ht="15">
      <c r="A4" s="50"/>
      <c r="B4" s="7"/>
      <c r="C4" s="7"/>
      <c r="D4" s="26"/>
      <c r="E4" s="39"/>
      <c r="F4" s="26"/>
      <c r="G4" s="26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s="49" customFormat="1" ht="15.75">
      <c r="A6" s="59"/>
      <c r="B6" s="60"/>
      <c r="C6" s="40"/>
      <c r="D6" s="27"/>
      <c r="E6" s="40"/>
      <c r="F6" s="27"/>
      <c r="G6" s="27"/>
    </row>
    <row r="7" spans="1:7" s="49" customFormat="1" ht="15.75">
      <c r="A7" s="59"/>
      <c r="B7" s="60"/>
      <c r="C7" s="33"/>
      <c r="D7" s="28"/>
      <c r="E7" s="28"/>
      <c r="F7" s="28"/>
      <c r="G7" s="26"/>
    </row>
    <row r="8" spans="1:7" s="49" customFormat="1" ht="15">
      <c r="A8" s="47"/>
      <c r="B8" s="48"/>
      <c r="C8" s="48"/>
      <c r="D8" s="26"/>
      <c r="E8" s="39"/>
      <c r="F8" s="26"/>
      <c r="G8" s="26"/>
    </row>
    <row r="9" spans="1:7" s="49" customFormat="1" ht="15">
      <c r="A9" s="47"/>
      <c r="B9" s="48"/>
      <c r="C9" s="48"/>
      <c r="D9" s="26"/>
      <c r="E9" s="39"/>
      <c r="F9" s="26"/>
      <c r="G9" s="26"/>
    </row>
    <row r="10" spans="1:7" s="49" customFormat="1" ht="15">
      <c r="A10" s="47"/>
      <c r="B10" s="7"/>
      <c r="C10" s="48"/>
      <c r="D10" s="26"/>
      <c r="E10" s="39"/>
      <c r="F10" s="26"/>
      <c r="G10" s="26"/>
    </row>
    <row r="11" spans="1:7" s="49" customFormat="1" ht="15">
      <c r="A11" s="47"/>
      <c r="B11" s="7"/>
      <c r="C11" s="48"/>
      <c r="D11" s="26"/>
      <c r="E11" s="39"/>
      <c r="F11" s="26"/>
      <c r="G11" s="26"/>
    </row>
    <row r="12" spans="1:7" s="49" customFormat="1" ht="15">
      <c r="A12" s="47"/>
      <c r="B12" s="7"/>
      <c r="C12" s="48"/>
      <c r="D12" s="26"/>
      <c r="E12" s="39"/>
      <c r="F12" s="26"/>
      <c r="G12" s="26"/>
    </row>
    <row r="13" spans="1:7" s="49" customFormat="1" ht="15">
      <c r="A13" s="47"/>
      <c r="B13" s="7"/>
      <c r="C13" s="48"/>
      <c r="D13" s="26"/>
      <c r="E13" s="39"/>
      <c r="F13" s="26"/>
      <c r="G13" s="26"/>
    </row>
    <row r="14" spans="1:7" s="49" customFormat="1" ht="15">
      <c r="A14" s="47"/>
      <c r="B14" s="7"/>
      <c r="C14" s="48"/>
      <c r="D14" s="26"/>
      <c r="E14" s="39"/>
      <c r="F14" s="26"/>
      <c r="G14" s="26"/>
    </row>
    <row r="15" spans="1:7" s="49" customFormat="1" ht="15">
      <c r="A15" s="47"/>
      <c r="B15" s="7"/>
      <c r="C15" s="48"/>
      <c r="D15" s="26"/>
      <c r="E15" s="39"/>
      <c r="F15" s="26"/>
      <c r="G15" s="26"/>
    </row>
    <row r="16" spans="1:7" s="49" customFormat="1" ht="15">
      <c r="A16" s="47"/>
      <c r="B16" s="7"/>
      <c r="C16" s="48"/>
      <c r="D16" s="26"/>
      <c r="E16" s="39"/>
      <c r="F16" s="26"/>
      <c r="G16" s="26"/>
    </row>
    <row r="17" spans="1:7" s="49" customFormat="1" ht="15.75">
      <c r="A17" s="13"/>
      <c r="B17" s="51"/>
      <c r="C17" s="40"/>
      <c r="D17" s="27"/>
      <c r="E17" s="40"/>
      <c r="F17" s="27"/>
      <c r="G17" s="27"/>
    </row>
    <row r="18" spans="1:7" s="49" customFormat="1" ht="15.75">
      <c r="A18" s="50"/>
      <c r="B18" s="51"/>
      <c r="C18" s="51"/>
      <c r="D18" s="28"/>
      <c r="E18" s="28"/>
      <c r="F18" s="28"/>
      <c r="G18" s="26"/>
    </row>
    <row r="19" spans="1:7" s="49" customFormat="1" ht="15">
      <c r="A19" s="50"/>
      <c r="B19" s="7"/>
      <c r="C19" s="7"/>
      <c r="D19" s="26"/>
      <c r="E19" s="39"/>
      <c r="F19" s="26"/>
      <c r="G19" s="26"/>
    </row>
    <row r="20" spans="1:7" s="49" customFormat="1" ht="15">
      <c r="A20" s="50"/>
      <c r="B20" s="7"/>
      <c r="C20" s="7"/>
      <c r="D20" s="26"/>
      <c r="E20" s="39"/>
      <c r="F20" s="26"/>
      <c r="G20" s="26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s="49" customFormat="1" ht="15">
      <c r="A22" s="50"/>
      <c r="B22" s="7"/>
      <c r="C22" s="7"/>
      <c r="D22" s="26"/>
      <c r="E22" s="39"/>
      <c r="F22" s="26"/>
      <c r="G22" s="26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s="49" customFormat="1" ht="15">
      <c r="A24" s="50"/>
      <c r="B24" s="7"/>
      <c r="C24" s="7"/>
      <c r="D24" s="26"/>
      <c r="E24" s="39"/>
      <c r="F24" s="26"/>
      <c r="G24" s="26"/>
    </row>
    <row r="25" spans="1:7" s="49" customFormat="1" ht="15">
      <c r="A25" s="50"/>
      <c r="B25" s="7"/>
      <c r="C25" s="7"/>
      <c r="D25" s="26"/>
      <c r="E25" s="39"/>
      <c r="F25" s="26"/>
      <c r="G25" s="26"/>
    </row>
    <row r="26" spans="1:7" s="49" customFormat="1" ht="15">
      <c r="A26" s="50"/>
      <c r="B26" s="7"/>
      <c r="C26" s="7"/>
      <c r="D26" s="26"/>
      <c r="E26" s="39"/>
      <c r="F26" s="26"/>
      <c r="G26" s="26"/>
    </row>
    <row r="27" spans="1:7" s="49" customFormat="1" ht="15">
      <c r="A27" s="50"/>
      <c r="B27" s="7"/>
      <c r="C27" s="7"/>
      <c r="D27" s="26"/>
      <c r="E27" s="39"/>
      <c r="F27" s="26"/>
      <c r="G27" s="26"/>
    </row>
    <row r="28" spans="1:7" s="49" customFormat="1" ht="15">
      <c r="A28" s="50"/>
      <c r="B28" s="7"/>
      <c r="C28" s="7"/>
      <c r="D28" s="26"/>
      <c r="E28" s="39"/>
      <c r="F28" s="26"/>
      <c r="G28" s="26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s="49" customFormat="1" ht="15">
      <c r="A30" s="50"/>
      <c r="B30" s="7"/>
      <c r="C30" s="7"/>
      <c r="D30" s="26"/>
      <c r="E30" s="39"/>
      <c r="F30" s="26"/>
      <c r="G30" s="26"/>
    </row>
    <row r="31" spans="1:7" s="49" customFormat="1" ht="15">
      <c r="A31" s="50"/>
      <c r="B31" s="7"/>
      <c r="C31" s="7"/>
      <c r="D31" s="26"/>
      <c r="E31" s="39"/>
      <c r="F31" s="26"/>
      <c r="G31" s="26"/>
    </row>
    <row r="32" spans="1:7" s="49" customFormat="1" ht="15">
      <c r="A32" s="50"/>
      <c r="B32" s="7"/>
      <c r="C32" s="7"/>
      <c r="D32" s="26"/>
      <c r="E32" s="39"/>
      <c r="F32" s="26"/>
      <c r="G32" s="26"/>
    </row>
    <row r="33" spans="1:7" s="49" customFormat="1" ht="15.75">
      <c r="A33" s="13"/>
      <c r="B33" s="51"/>
      <c r="C33" s="40"/>
      <c r="D33" s="27"/>
      <c r="E33" s="40"/>
      <c r="F33" s="27"/>
      <c r="G33" s="27"/>
    </row>
    <row r="34" spans="1:7" s="49" customFormat="1" ht="15.75">
      <c r="A34" s="13"/>
      <c r="B34" s="51"/>
      <c r="C34" s="40"/>
      <c r="D34" s="27"/>
      <c r="E34" s="40"/>
      <c r="F34" s="27"/>
      <c r="G34" s="27"/>
    </row>
    <row r="35" spans="1:7" s="49" customFormat="1" ht="15.75">
      <c r="A35" s="50"/>
      <c r="B35" s="51"/>
      <c r="C35" s="51"/>
      <c r="D35" s="28"/>
      <c r="E35" s="28"/>
      <c r="F35" s="28"/>
      <c r="G35" s="26"/>
    </row>
    <row r="36" spans="1:7" s="49" customFormat="1" ht="15">
      <c r="A36" s="50"/>
      <c r="B36" s="7"/>
      <c r="C36" s="7"/>
      <c r="D36" s="26"/>
      <c r="E36" s="39"/>
      <c r="F36" s="26"/>
      <c r="G36" s="26"/>
    </row>
    <row r="37" spans="1:7" s="49" customFormat="1" ht="15">
      <c r="A37" s="50"/>
      <c r="B37" s="7"/>
      <c r="C37" s="7"/>
      <c r="D37" s="26"/>
      <c r="E37" s="39"/>
      <c r="F37" s="26"/>
      <c r="G37" s="26"/>
    </row>
    <row r="38" spans="1:7" s="49" customFormat="1" ht="15">
      <c r="A38" s="50"/>
      <c r="B38" s="7"/>
      <c r="C38" s="7"/>
      <c r="D38" s="26"/>
      <c r="E38" s="39"/>
      <c r="F38" s="26"/>
      <c r="G38" s="26"/>
    </row>
    <row r="39" spans="1:7" s="49" customFormat="1" ht="15.75">
      <c r="A39" s="13"/>
      <c r="B39" s="51"/>
      <c r="C39" s="40"/>
      <c r="D39" s="27"/>
      <c r="E39" s="40"/>
      <c r="F39" s="27"/>
      <c r="G39" s="27"/>
    </row>
    <row r="40" spans="1:7" s="49" customFormat="1" ht="15.75">
      <c r="A40" s="50"/>
      <c r="B40" s="51"/>
      <c r="C40" s="51"/>
      <c r="D40" s="28"/>
      <c r="E40" s="28"/>
      <c r="F40" s="28"/>
      <c r="G40" s="26"/>
    </row>
    <row r="41" spans="1:7" s="49" customFormat="1" ht="15">
      <c r="A41" s="50"/>
      <c r="B41" s="7"/>
      <c r="C41" s="7"/>
      <c r="D41" s="26"/>
      <c r="E41" s="39"/>
      <c r="F41" s="26"/>
      <c r="G41" s="26"/>
    </row>
    <row r="42" spans="1:7" s="49" customFormat="1" ht="15">
      <c r="A42" s="50"/>
      <c r="B42" s="7"/>
      <c r="C42" s="7"/>
      <c r="D42" s="26"/>
      <c r="E42" s="39"/>
      <c r="F42" s="26"/>
      <c r="G42" s="26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s="49" customFormat="1" ht="15">
      <c r="A44" s="50"/>
      <c r="B44" s="7"/>
      <c r="C44" s="7"/>
      <c r="D44" s="26"/>
      <c r="E44" s="39"/>
      <c r="F44" s="26"/>
      <c r="G44" s="26"/>
    </row>
    <row r="45" spans="1:7" s="49" customFormat="1" ht="15">
      <c r="A45" s="50"/>
      <c r="B45" s="7"/>
      <c r="C45" s="7"/>
      <c r="D45" s="26"/>
      <c r="E45" s="39"/>
      <c r="F45" s="26"/>
      <c r="G45" s="26"/>
    </row>
    <row r="46" spans="1:7" s="49" customFormat="1" ht="15">
      <c r="A46" s="50"/>
      <c r="B46" s="7"/>
      <c r="C46" s="7"/>
      <c r="D46" s="26"/>
      <c r="E46" s="39"/>
      <c r="F46" s="26"/>
      <c r="G46" s="26"/>
    </row>
    <row r="47" spans="1:7" s="49" customFormat="1" ht="15">
      <c r="A47" s="50"/>
      <c r="B47" s="7"/>
      <c r="C47" s="7"/>
      <c r="D47" s="26"/>
      <c r="E47" s="39"/>
      <c r="F47" s="26"/>
      <c r="G47" s="26"/>
    </row>
    <row r="48" spans="1:7" s="49" customFormat="1" ht="15">
      <c r="A48" s="50"/>
      <c r="B48" s="7"/>
      <c r="C48" s="7"/>
      <c r="D48" s="26"/>
      <c r="E48" s="39"/>
      <c r="F48" s="26"/>
      <c r="G48" s="26"/>
    </row>
    <row r="49" spans="1:7" s="49" customFormat="1" ht="15">
      <c r="A49" s="50"/>
      <c r="B49" s="7"/>
      <c r="C49" s="7"/>
      <c r="D49" s="26"/>
      <c r="E49" s="39"/>
      <c r="F49" s="26"/>
      <c r="G49" s="26"/>
    </row>
    <row r="50" spans="1:7" s="49" customFormat="1" ht="15.75">
      <c r="A50" s="13"/>
      <c r="B50" s="51"/>
      <c r="C50" s="40"/>
      <c r="D50" s="27"/>
      <c r="E50" s="40"/>
      <c r="F50" s="27"/>
      <c r="G50" s="27"/>
    </row>
    <row r="51" spans="1:7" s="49" customFormat="1" ht="15.75">
      <c r="A51" s="13"/>
      <c r="B51" s="51"/>
      <c r="C51" s="40"/>
      <c r="D51" s="27"/>
      <c r="E51" s="40"/>
      <c r="F51" s="27"/>
      <c r="G51" s="27"/>
    </row>
    <row r="52" spans="1:7" s="49" customFormat="1" ht="16.5" thickBot="1">
      <c r="A52" s="52"/>
      <c r="B52" s="53"/>
      <c r="C52" s="41"/>
      <c r="D52" s="30"/>
      <c r="E52" s="41"/>
      <c r="F52" s="30"/>
      <c r="G52" s="30"/>
    </row>
  </sheetData>
  <mergeCells count="5">
    <mergeCell ref="A6:B6"/>
    <mergeCell ref="A7:B7"/>
    <mergeCell ref="A52:B52"/>
    <mergeCell ref="B1:G1"/>
    <mergeCell ref="A1:A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A37" sqref="A1:IV16384"/>
    </sheetView>
  </sheetViews>
  <sheetFormatPr defaultColWidth="9.140625" defaultRowHeight="12.75"/>
  <cols>
    <col min="1" max="1" width="5.00390625" style="23" customWidth="1"/>
    <col min="2" max="2" width="32.8515625" style="0" customWidth="1"/>
    <col min="3" max="3" width="13.8515625" style="31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54"/>
      <c r="B1" s="56"/>
      <c r="C1" s="56"/>
      <c r="D1" s="56"/>
      <c r="E1" s="56"/>
    </row>
    <row r="2" spans="1:6" ht="12.75">
      <c r="A2" s="55"/>
      <c r="B2" s="1"/>
      <c r="C2" s="2"/>
      <c r="D2" s="2"/>
      <c r="E2" s="2"/>
      <c r="F2" s="16"/>
    </row>
    <row r="3" spans="1:5" s="20" customFormat="1" ht="12.75">
      <c r="A3" s="18"/>
      <c r="B3" s="19"/>
      <c r="C3" s="2"/>
      <c r="D3" s="2"/>
      <c r="E3" s="2"/>
    </row>
    <row r="4" spans="1:5" ht="15">
      <c r="A4" s="3"/>
      <c r="B4" s="4"/>
      <c r="C4" s="26"/>
      <c r="D4" s="17"/>
      <c r="E4" s="17"/>
    </row>
    <row r="5" spans="1:5" ht="15">
      <c r="A5" s="3"/>
      <c r="B5" s="4"/>
      <c r="C5" s="26"/>
      <c r="D5" s="17"/>
      <c r="E5" s="17"/>
    </row>
    <row r="6" spans="1:5" ht="15.75">
      <c r="A6" s="57"/>
      <c r="B6" s="58"/>
      <c r="C6" s="27"/>
      <c r="D6" s="9"/>
      <c r="E6" s="9"/>
    </row>
    <row r="7" spans="1:5" ht="15.75">
      <c r="A7" s="59"/>
      <c r="B7" s="60"/>
      <c r="C7" s="28"/>
      <c r="D7" s="21"/>
      <c r="E7" s="17"/>
    </row>
    <row r="8" spans="1:5" ht="15">
      <c r="A8" s="5"/>
      <c r="B8" s="6"/>
      <c r="C8" s="26"/>
      <c r="D8" s="17"/>
      <c r="E8" s="17"/>
    </row>
    <row r="9" spans="1:5" ht="15">
      <c r="A9" s="5"/>
      <c r="B9" s="6"/>
      <c r="C9" s="26"/>
      <c r="D9" s="17"/>
      <c r="E9" s="17"/>
    </row>
    <row r="10" spans="1:5" ht="15">
      <c r="A10" s="5"/>
      <c r="B10" s="4"/>
      <c r="C10" s="26"/>
      <c r="D10" s="17"/>
      <c r="E10" s="17"/>
    </row>
    <row r="11" spans="1:5" ht="15">
      <c r="A11" s="5"/>
      <c r="B11" s="4"/>
      <c r="C11" s="26"/>
      <c r="D11" s="17"/>
      <c r="E11" s="17"/>
    </row>
    <row r="12" spans="1:5" ht="15">
      <c r="A12" s="5"/>
      <c r="B12" s="4"/>
      <c r="C12" s="26"/>
      <c r="D12" s="17"/>
      <c r="E12" s="17"/>
    </row>
    <row r="13" spans="1:5" ht="15">
      <c r="A13" s="5"/>
      <c r="B13" s="4"/>
      <c r="C13" s="26"/>
      <c r="D13" s="17"/>
      <c r="E13" s="17"/>
    </row>
    <row r="14" spans="1:5" ht="15">
      <c r="A14" s="5"/>
      <c r="B14" s="4"/>
      <c r="C14" s="26"/>
      <c r="D14" s="17"/>
      <c r="E14" s="17"/>
    </row>
    <row r="15" spans="1:5" ht="15">
      <c r="A15" s="5"/>
      <c r="B15" s="7"/>
      <c r="C15" s="26"/>
      <c r="D15" s="17"/>
      <c r="E15" s="17"/>
    </row>
    <row r="16" spans="1:5" ht="15">
      <c r="A16" s="5"/>
      <c r="B16" s="4"/>
      <c r="C16" s="26"/>
      <c r="D16" s="17"/>
      <c r="E16" s="17"/>
    </row>
    <row r="17" spans="1:5" ht="15.75">
      <c r="A17" s="11"/>
      <c r="B17" s="8"/>
      <c r="C17" s="27"/>
      <c r="D17" s="9"/>
      <c r="E17" s="9"/>
    </row>
    <row r="18" spans="1:5" ht="15.75">
      <c r="A18" s="3"/>
      <c r="B18" s="8"/>
      <c r="C18" s="28"/>
      <c r="D18" s="21"/>
      <c r="E18" s="17"/>
    </row>
    <row r="19" spans="1:5" ht="15">
      <c r="A19" s="3"/>
      <c r="B19" s="4"/>
      <c r="C19" s="26"/>
      <c r="D19" s="17"/>
      <c r="E19" s="17"/>
    </row>
    <row r="20" spans="1:5" ht="15">
      <c r="A20" s="3"/>
      <c r="B20" s="4"/>
      <c r="C20" s="26"/>
      <c r="D20" s="17"/>
      <c r="E20" s="17"/>
    </row>
    <row r="21" spans="1:5" ht="15">
      <c r="A21" s="3"/>
      <c r="B21" s="4"/>
      <c r="C21" s="26"/>
      <c r="D21" s="17"/>
      <c r="E21" s="17"/>
    </row>
    <row r="22" spans="1:5" ht="15">
      <c r="A22" s="3"/>
      <c r="B22" s="4"/>
      <c r="C22" s="26"/>
      <c r="D22" s="17"/>
      <c r="E22" s="17"/>
    </row>
    <row r="23" spans="1:5" ht="15">
      <c r="A23" s="3"/>
      <c r="B23" s="4"/>
      <c r="C23" s="26"/>
      <c r="D23" s="17"/>
      <c r="E23" s="17"/>
    </row>
    <row r="24" spans="1:5" ht="15">
      <c r="A24" s="3"/>
      <c r="B24" s="4"/>
      <c r="C24" s="26"/>
      <c r="D24" s="17"/>
      <c r="E24" s="17"/>
    </row>
    <row r="25" spans="1:5" ht="15">
      <c r="A25" s="3"/>
      <c r="B25" s="4"/>
      <c r="C25" s="26"/>
      <c r="D25" s="17"/>
      <c r="E25" s="17"/>
    </row>
    <row r="26" spans="1:5" ht="15">
      <c r="A26" s="3"/>
      <c r="B26" s="7"/>
      <c r="C26" s="26"/>
      <c r="D26" s="17"/>
      <c r="E26" s="17"/>
    </row>
    <row r="27" spans="1:5" ht="15">
      <c r="A27" s="3"/>
      <c r="B27" s="7"/>
      <c r="C27" s="26"/>
      <c r="D27" s="17"/>
      <c r="E27" s="17"/>
    </row>
    <row r="28" spans="1:5" ht="15">
      <c r="A28" s="3"/>
      <c r="B28" s="7"/>
      <c r="C28" s="26"/>
      <c r="D28" s="17"/>
      <c r="E28" s="17"/>
    </row>
    <row r="29" spans="1:5" ht="15">
      <c r="A29" s="3"/>
      <c r="B29" s="7"/>
      <c r="C29" s="26"/>
      <c r="D29" s="17"/>
      <c r="E29" s="17"/>
    </row>
    <row r="30" spans="1:5" ht="15">
      <c r="A30" s="3"/>
      <c r="B30" s="7"/>
      <c r="C30" s="26"/>
      <c r="D30" s="17"/>
      <c r="E30" s="17"/>
    </row>
    <row r="31" spans="1:5" ht="15">
      <c r="A31" s="3"/>
      <c r="B31" s="7"/>
      <c r="C31" s="26"/>
      <c r="D31" s="17"/>
      <c r="E31" s="17"/>
    </row>
    <row r="32" spans="1:5" ht="15">
      <c r="A32" s="3"/>
      <c r="B32" s="7"/>
      <c r="C32" s="26"/>
      <c r="D32" s="17"/>
      <c r="E32" s="17"/>
    </row>
    <row r="33" spans="1:5" ht="15.75">
      <c r="A33" s="11"/>
      <c r="B33" s="8"/>
      <c r="C33" s="27"/>
      <c r="D33" s="9"/>
      <c r="E33" s="9"/>
    </row>
    <row r="34" spans="1:5" ht="15.75">
      <c r="A34" s="11"/>
      <c r="B34" s="8"/>
      <c r="C34" s="27"/>
      <c r="D34" s="9"/>
      <c r="E34" s="9"/>
    </row>
    <row r="35" spans="1:5" ht="15">
      <c r="A35" s="12"/>
      <c r="B35" s="10"/>
      <c r="C35" s="29"/>
      <c r="D35" s="22"/>
      <c r="E35" s="17"/>
    </row>
    <row r="36" spans="1:5" ht="15.75">
      <c r="A36" s="3"/>
      <c r="B36" s="8"/>
      <c r="C36" s="28"/>
      <c r="D36" s="21"/>
      <c r="E36" s="17"/>
    </row>
    <row r="37" spans="1:5" ht="15">
      <c r="A37" s="3"/>
      <c r="B37" s="4"/>
      <c r="C37" s="26"/>
      <c r="D37" s="17"/>
      <c r="E37" s="17"/>
    </row>
    <row r="38" spans="1:5" ht="15">
      <c r="A38" s="3"/>
      <c r="B38" s="4"/>
      <c r="C38" s="26"/>
      <c r="D38" s="17"/>
      <c r="E38" s="17"/>
    </row>
    <row r="39" spans="1:5" ht="15">
      <c r="A39" s="3"/>
      <c r="B39" s="4"/>
      <c r="C39" s="26"/>
      <c r="D39" s="17"/>
      <c r="E39" s="17"/>
    </row>
    <row r="40" spans="1:5" ht="15">
      <c r="A40" s="3"/>
      <c r="B40" s="4"/>
      <c r="C40" s="26"/>
      <c r="D40" s="17"/>
      <c r="E40" s="17"/>
    </row>
    <row r="41" spans="1:5" ht="15.75">
      <c r="A41" s="11"/>
      <c r="B41" s="8"/>
      <c r="C41" s="27"/>
      <c r="D41" s="9"/>
      <c r="E41" s="9"/>
    </row>
    <row r="42" spans="1:5" ht="15.75">
      <c r="A42" s="3"/>
      <c r="B42" s="8"/>
      <c r="C42" s="28"/>
      <c r="D42" s="21"/>
      <c r="E42" s="17"/>
    </row>
    <row r="43" spans="1:5" ht="15">
      <c r="A43" s="3"/>
      <c r="B43" s="4"/>
      <c r="C43" s="26"/>
      <c r="D43" s="17"/>
      <c r="E43" s="17"/>
    </row>
    <row r="44" spans="1:5" ht="15">
      <c r="A44" s="3"/>
      <c r="B44" s="4"/>
      <c r="C44" s="26"/>
      <c r="D44" s="17"/>
      <c r="E44" s="17"/>
    </row>
    <row r="45" spans="1:5" ht="15">
      <c r="A45" s="3"/>
      <c r="B45" s="4"/>
      <c r="C45" s="26"/>
      <c r="D45" s="17"/>
      <c r="E45" s="17"/>
    </row>
    <row r="46" spans="1:5" ht="15">
      <c r="A46" s="3"/>
      <c r="B46" s="4"/>
      <c r="C46" s="26"/>
      <c r="D46" s="17"/>
      <c r="E46" s="17"/>
    </row>
    <row r="47" spans="1:5" ht="15">
      <c r="A47" s="3"/>
      <c r="B47" s="4"/>
      <c r="C47" s="26"/>
      <c r="D47" s="17"/>
      <c r="E47" s="17"/>
    </row>
    <row r="48" spans="1:5" ht="15">
      <c r="A48" s="3"/>
      <c r="B48" s="4"/>
      <c r="C48" s="26"/>
      <c r="D48" s="17"/>
      <c r="E48" s="17"/>
    </row>
    <row r="49" spans="1:5" ht="15">
      <c r="A49" s="3"/>
      <c r="B49" s="4"/>
      <c r="C49" s="26"/>
      <c r="D49" s="17"/>
      <c r="E49" s="17"/>
    </row>
    <row r="50" spans="1:5" ht="15">
      <c r="A50" s="3"/>
      <c r="B50" s="4"/>
      <c r="C50" s="26"/>
      <c r="D50" s="17"/>
      <c r="E50" s="17"/>
    </row>
    <row r="51" spans="1:5" ht="15">
      <c r="A51" s="3"/>
      <c r="B51" s="4"/>
      <c r="C51" s="26"/>
      <c r="D51" s="17"/>
      <c r="E51" s="17"/>
    </row>
    <row r="52" spans="1:5" ht="15.75">
      <c r="A52" s="13"/>
      <c r="B52" s="8"/>
      <c r="C52" s="27"/>
      <c r="D52" s="9"/>
      <c r="E52" s="9"/>
    </row>
    <row r="53" spans="1:5" ht="15.75">
      <c r="A53" s="13"/>
      <c r="B53" s="8"/>
      <c r="C53" s="27"/>
      <c r="D53" s="9"/>
      <c r="E53" s="9"/>
    </row>
    <row r="54" spans="1:5" ht="16.5" thickBot="1">
      <c r="A54" s="52"/>
      <c r="B54" s="53"/>
      <c r="C54" s="30"/>
      <c r="D54" s="14"/>
      <c r="E54" s="14"/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3" customWidth="1"/>
    <col min="2" max="2" width="32.8515625" style="0" customWidth="1"/>
    <col min="3" max="3" width="13.8515625" style="31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54"/>
      <c r="B1" s="56"/>
      <c r="C1" s="56"/>
      <c r="D1" s="56"/>
      <c r="E1" s="56"/>
    </row>
    <row r="2" spans="1:6" ht="12.75">
      <c r="A2" s="55"/>
      <c r="B2" s="1"/>
      <c r="C2" s="2"/>
      <c r="D2" s="2"/>
      <c r="E2" s="2"/>
      <c r="F2" s="16"/>
    </row>
    <row r="3" spans="1:5" s="20" customFormat="1" ht="12.75">
      <c r="A3" s="18"/>
      <c r="B3" s="19"/>
      <c r="C3" s="2"/>
      <c r="D3" s="2"/>
      <c r="E3" s="2"/>
    </row>
    <row r="4" spans="1:5" ht="15">
      <c r="A4" s="3"/>
      <c r="B4" s="4"/>
      <c r="C4" s="26"/>
      <c r="D4" s="26"/>
      <c r="E4" s="17"/>
    </row>
    <row r="5" spans="1:5" ht="15">
      <c r="A5" s="3"/>
      <c r="B5" s="4"/>
      <c r="C5" s="26"/>
      <c r="D5" s="26"/>
      <c r="E5" s="17"/>
    </row>
    <row r="6" spans="1:5" ht="15.75">
      <c r="A6" s="57"/>
      <c r="B6" s="58"/>
      <c r="C6" s="27"/>
      <c r="D6" s="9"/>
      <c r="E6" s="9"/>
    </row>
    <row r="7" spans="1:5" ht="15.75">
      <c r="A7" s="59"/>
      <c r="B7" s="60"/>
      <c r="C7" s="28"/>
      <c r="D7" s="21"/>
      <c r="E7" s="17"/>
    </row>
    <row r="8" spans="1:5" ht="15">
      <c r="A8" s="5"/>
      <c r="B8" s="6"/>
      <c r="C8" s="26"/>
      <c r="D8" s="17"/>
      <c r="E8" s="17"/>
    </row>
    <row r="9" spans="1:5" ht="15">
      <c r="A9" s="5"/>
      <c r="B9" s="6"/>
      <c r="C9" s="26"/>
      <c r="D9" s="17"/>
      <c r="E9" s="17"/>
    </row>
    <row r="10" spans="1:5" ht="15">
      <c r="A10" s="5"/>
      <c r="B10" s="4"/>
      <c r="C10" s="26"/>
      <c r="D10" s="17"/>
      <c r="E10" s="17"/>
    </row>
    <row r="11" spans="1:5" ht="15">
      <c r="A11" s="5"/>
      <c r="B11" s="4"/>
      <c r="C11" s="26"/>
      <c r="D11" s="17"/>
      <c r="E11" s="17"/>
    </row>
    <row r="12" spans="1:5" ht="15">
      <c r="A12" s="5"/>
      <c r="B12" s="4"/>
      <c r="C12" s="26"/>
      <c r="D12" s="17"/>
      <c r="E12" s="17"/>
    </row>
    <row r="13" spans="1:5" ht="15">
      <c r="A13" s="5"/>
      <c r="B13" s="4"/>
      <c r="C13" s="26"/>
      <c r="D13" s="17"/>
      <c r="E13" s="17"/>
    </row>
    <row r="14" spans="1:5" ht="15">
      <c r="A14" s="5"/>
      <c r="B14" s="4"/>
      <c r="C14" s="26"/>
      <c r="D14" s="17"/>
      <c r="E14" s="17"/>
    </row>
    <row r="15" spans="1:5" ht="15">
      <c r="A15" s="5"/>
      <c r="B15" s="7"/>
      <c r="C15" s="26"/>
      <c r="D15" s="17"/>
      <c r="E15" s="17"/>
    </row>
    <row r="16" spans="1:5" ht="15">
      <c r="A16" s="5"/>
      <c r="B16" s="4"/>
      <c r="C16" s="26"/>
      <c r="D16" s="17"/>
      <c r="E16" s="17"/>
    </row>
    <row r="17" spans="1:5" ht="15.75">
      <c r="A17" s="11"/>
      <c r="B17" s="8"/>
      <c r="C17" s="27"/>
      <c r="D17" s="9"/>
      <c r="E17" s="9"/>
    </row>
    <row r="18" spans="1:5" ht="15.75">
      <c r="A18" s="3"/>
      <c r="B18" s="8"/>
      <c r="C18" s="28"/>
      <c r="D18" s="21"/>
      <c r="E18" s="17"/>
    </row>
    <row r="19" spans="1:5" ht="15">
      <c r="A19" s="3"/>
      <c r="B19" s="4"/>
      <c r="C19" s="26"/>
      <c r="D19" s="17"/>
      <c r="E19" s="17"/>
    </row>
    <row r="20" spans="1:5" ht="15">
      <c r="A20" s="3"/>
      <c r="B20" s="4"/>
      <c r="C20" s="26"/>
      <c r="D20" s="17"/>
      <c r="E20" s="17"/>
    </row>
    <row r="21" spans="1:5" ht="15">
      <c r="A21" s="3"/>
      <c r="B21" s="4"/>
      <c r="C21" s="26"/>
      <c r="D21" s="17"/>
      <c r="E21" s="17"/>
    </row>
    <row r="22" spans="1:5" ht="15">
      <c r="A22" s="3"/>
      <c r="B22" s="4"/>
      <c r="C22" s="26"/>
      <c r="D22" s="17"/>
      <c r="E22" s="17"/>
    </row>
    <row r="23" spans="1:5" ht="15">
      <c r="A23" s="3"/>
      <c r="B23" s="4"/>
      <c r="C23" s="26"/>
      <c r="D23" s="17"/>
      <c r="E23" s="17"/>
    </row>
    <row r="24" spans="1:5" ht="15">
      <c r="A24" s="3"/>
      <c r="B24" s="4"/>
      <c r="C24" s="26"/>
      <c r="D24" s="17"/>
      <c r="E24" s="17"/>
    </row>
    <row r="25" spans="1:5" ht="15">
      <c r="A25" s="3"/>
      <c r="B25" s="4"/>
      <c r="C25" s="26"/>
      <c r="D25" s="17"/>
      <c r="E25" s="17"/>
    </row>
    <row r="26" spans="1:5" ht="15">
      <c r="A26" s="3"/>
      <c r="B26" s="7"/>
      <c r="C26" s="26"/>
      <c r="D26" s="17"/>
      <c r="E26" s="17"/>
    </row>
    <row r="27" spans="1:5" ht="15">
      <c r="A27" s="3"/>
      <c r="B27" s="7"/>
      <c r="C27" s="26"/>
      <c r="D27" s="17"/>
      <c r="E27" s="17"/>
    </row>
    <row r="28" spans="1:5" ht="15">
      <c r="A28" s="3"/>
      <c r="B28" s="7"/>
      <c r="C28" s="26"/>
      <c r="D28" s="17"/>
      <c r="E28" s="17"/>
    </row>
    <row r="29" spans="1:5" ht="15">
      <c r="A29" s="3"/>
      <c r="B29" s="7"/>
      <c r="C29" s="26"/>
      <c r="D29" s="17"/>
      <c r="E29" s="17"/>
    </row>
    <row r="30" spans="1:5" ht="15">
      <c r="A30" s="3"/>
      <c r="B30" s="7"/>
      <c r="C30" s="26"/>
      <c r="D30" s="17"/>
      <c r="E30" s="17"/>
    </row>
    <row r="31" spans="1:5" ht="15">
      <c r="A31" s="3"/>
      <c r="B31" s="7"/>
      <c r="C31" s="26"/>
      <c r="D31" s="17"/>
      <c r="E31" s="17"/>
    </row>
    <row r="32" spans="1:5" ht="15">
      <c r="A32" s="3"/>
      <c r="B32" s="7"/>
      <c r="C32" s="26"/>
      <c r="D32" s="17"/>
      <c r="E32" s="17"/>
    </row>
    <row r="33" spans="1:5" ht="15.75">
      <c r="A33" s="11"/>
      <c r="B33" s="8"/>
      <c r="C33" s="27"/>
      <c r="D33" s="9"/>
      <c r="E33" s="9"/>
    </row>
    <row r="34" spans="1:5" ht="15.75">
      <c r="A34" s="11"/>
      <c r="B34" s="8"/>
      <c r="C34" s="27"/>
      <c r="D34" s="9"/>
      <c r="E34" s="9"/>
    </row>
    <row r="35" spans="1:5" ht="15">
      <c r="A35" s="12"/>
      <c r="B35" s="10"/>
      <c r="C35" s="29"/>
      <c r="D35" s="22"/>
      <c r="E35" s="17"/>
    </row>
    <row r="36" spans="1:5" ht="15.75">
      <c r="A36" s="3"/>
      <c r="B36" s="8"/>
      <c r="C36" s="28"/>
      <c r="D36" s="21"/>
      <c r="E36" s="17"/>
    </row>
    <row r="37" spans="1:5" ht="15">
      <c r="A37" s="3"/>
      <c r="B37" s="4"/>
      <c r="C37" s="26"/>
      <c r="D37" s="17"/>
      <c r="E37" s="17"/>
    </row>
    <row r="38" spans="1:5" ht="15">
      <c r="A38" s="3"/>
      <c r="B38" s="4"/>
      <c r="C38" s="26"/>
      <c r="D38" s="17"/>
      <c r="E38" s="17"/>
    </row>
    <row r="39" spans="1:5" ht="15">
      <c r="A39" s="3"/>
      <c r="B39" s="4"/>
      <c r="C39" s="26"/>
      <c r="D39" s="17"/>
      <c r="E39" s="17"/>
    </row>
    <row r="40" spans="1:5" ht="15">
      <c r="A40" s="3"/>
      <c r="B40" s="4"/>
      <c r="C40" s="26"/>
      <c r="D40" s="17"/>
      <c r="E40" s="17"/>
    </row>
    <row r="41" spans="1:5" ht="15.75">
      <c r="A41" s="11"/>
      <c r="B41" s="8"/>
      <c r="C41" s="27"/>
      <c r="D41" s="9"/>
      <c r="E41" s="9"/>
    </row>
    <row r="42" spans="1:5" ht="15.75">
      <c r="A42" s="3"/>
      <c r="B42" s="8"/>
      <c r="C42" s="28"/>
      <c r="D42" s="21"/>
      <c r="E42" s="17"/>
    </row>
    <row r="43" spans="1:5" ht="15">
      <c r="A43" s="3"/>
      <c r="B43" s="4"/>
      <c r="C43" s="26"/>
      <c r="D43" s="17"/>
      <c r="E43" s="17"/>
    </row>
    <row r="44" spans="1:5" ht="15">
      <c r="A44" s="3"/>
      <c r="B44" s="4"/>
      <c r="C44" s="26"/>
      <c r="D44" s="17"/>
      <c r="E44" s="17"/>
    </row>
    <row r="45" spans="1:5" ht="15">
      <c r="A45" s="3"/>
      <c r="B45" s="4"/>
      <c r="C45" s="26"/>
      <c r="D45" s="17"/>
      <c r="E45" s="17"/>
    </row>
    <row r="46" spans="1:5" ht="15">
      <c r="A46" s="3"/>
      <c r="B46" s="4"/>
      <c r="C46" s="26"/>
      <c r="D46" s="17"/>
      <c r="E46" s="17"/>
    </row>
    <row r="47" spans="1:5" ht="15">
      <c r="A47" s="3"/>
      <c r="B47" s="4"/>
      <c r="C47" s="26"/>
      <c r="D47" s="17"/>
      <c r="E47" s="17"/>
    </row>
    <row r="48" spans="1:5" ht="15">
      <c r="A48" s="3"/>
      <c r="B48" s="4"/>
      <c r="C48" s="26"/>
      <c r="D48" s="17"/>
      <c r="E48" s="17"/>
    </row>
    <row r="49" spans="1:5" ht="15">
      <c r="A49" s="3"/>
      <c r="B49" s="4"/>
      <c r="C49" s="26"/>
      <c r="D49" s="17"/>
      <c r="E49" s="17"/>
    </row>
    <row r="50" spans="1:5" ht="15">
      <c r="A50" s="3"/>
      <c r="B50" s="4"/>
      <c r="C50" s="26"/>
      <c r="D50" s="17"/>
      <c r="E50" s="17"/>
    </row>
    <row r="51" spans="1:5" ht="15">
      <c r="A51" s="3"/>
      <c r="B51" s="4"/>
      <c r="C51" s="26"/>
      <c r="D51" s="17"/>
      <c r="E51" s="17"/>
    </row>
    <row r="52" spans="1:5" ht="15.75">
      <c r="A52" s="13"/>
      <c r="B52" s="8"/>
      <c r="C52" s="27"/>
      <c r="D52" s="9"/>
      <c r="E52" s="9"/>
    </row>
    <row r="53" spans="1:5" ht="15.75">
      <c r="A53" s="13"/>
      <c r="B53" s="8"/>
      <c r="C53" s="27"/>
      <c r="D53" s="9"/>
      <c r="E53" s="9"/>
    </row>
    <row r="54" spans="1:5" ht="16.5" thickBot="1">
      <c r="A54" s="52"/>
      <c r="B54" s="53"/>
      <c r="C54" s="30"/>
      <c r="D54" s="14"/>
      <c r="E54" s="14"/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37" sqref="A1:IV16384"/>
    </sheetView>
  </sheetViews>
  <sheetFormatPr defaultColWidth="9.140625" defaultRowHeight="12.75"/>
  <cols>
    <col min="1" max="1" width="5.00390625" style="32" customWidth="1"/>
    <col min="2" max="2" width="32.8515625" style="0" customWidth="1"/>
    <col min="3" max="3" width="13.8515625" style="31" customWidth="1"/>
    <col min="4" max="4" width="14.57421875" style="15" customWidth="1"/>
    <col min="5" max="5" width="15.421875" style="15" customWidth="1"/>
    <col min="6" max="6" width="16.7109375" style="0" customWidth="1"/>
  </cols>
  <sheetData>
    <row r="1" spans="1:5" ht="24" customHeight="1">
      <c r="A1" s="54"/>
      <c r="B1" s="56"/>
      <c r="C1" s="56"/>
      <c r="D1" s="56"/>
      <c r="E1" s="56"/>
    </row>
    <row r="2" spans="1:6" ht="12.75">
      <c r="A2" s="55"/>
      <c r="B2" s="1"/>
      <c r="C2" s="2"/>
      <c r="D2" s="2"/>
      <c r="E2" s="2"/>
      <c r="F2" s="16"/>
    </row>
    <row r="3" spans="1:5" s="20" customFormat="1" ht="12.75">
      <c r="A3" s="18"/>
      <c r="B3" s="19"/>
      <c r="C3" s="2"/>
      <c r="D3" s="2"/>
      <c r="E3" s="2"/>
    </row>
    <row r="4" spans="1:5" ht="15">
      <c r="A4" s="3"/>
      <c r="B4" s="4"/>
      <c r="C4" s="26"/>
      <c r="D4" s="26"/>
      <c r="E4" s="17"/>
    </row>
    <row r="5" spans="1:5" ht="15">
      <c r="A5" s="3"/>
      <c r="B5" s="4"/>
      <c r="C5" s="26"/>
      <c r="D5" s="26"/>
      <c r="E5" s="17"/>
    </row>
    <row r="6" spans="1:5" ht="15.75">
      <c r="A6" s="57"/>
      <c r="B6" s="58"/>
      <c r="C6" s="27"/>
      <c r="D6" s="9"/>
      <c r="E6" s="9"/>
    </row>
    <row r="7" spans="1:5" ht="15.75">
      <c r="A7" s="59"/>
      <c r="B7" s="60"/>
      <c r="C7" s="28"/>
      <c r="D7" s="21"/>
      <c r="E7" s="17"/>
    </row>
    <row r="8" spans="1:5" ht="15">
      <c r="A8" s="5"/>
      <c r="B8" s="6"/>
      <c r="C8" s="26"/>
      <c r="D8" s="17"/>
      <c r="E8" s="17"/>
    </row>
    <row r="9" spans="1:5" ht="15">
      <c r="A9" s="5"/>
      <c r="B9" s="6"/>
      <c r="C9" s="26"/>
      <c r="D9" s="17"/>
      <c r="E9" s="17"/>
    </row>
    <row r="10" spans="1:5" ht="15">
      <c r="A10" s="5"/>
      <c r="B10" s="4"/>
      <c r="C10" s="26"/>
      <c r="D10" s="17"/>
      <c r="E10" s="17"/>
    </row>
    <row r="11" spans="1:5" ht="15">
      <c r="A11" s="5"/>
      <c r="B11" s="4"/>
      <c r="C11" s="26"/>
      <c r="D11" s="17"/>
      <c r="E11" s="17"/>
    </row>
    <row r="12" spans="1:5" ht="15">
      <c r="A12" s="5"/>
      <c r="B12" s="4"/>
      <c r="C12" s="26"/>
      <c r="D12" s="17"/>
      <c r="E12" s="17"/>
    </row>
    <row r="13" spans="1:5" ht="15">
      <c r="A13" s="5"/>
      <c r="B13" s="4"/>
      <c r="C13" s="26"/>
      <c r="D13" s="17"/>
      <c r="E13" s="17"/>
    </row>
    <row r="14" spans="1:5" ht="15">
      <c r="A14" s="5"/>
      <c r="B14" s="4"/>
      <c r="C14" s="26"/>
      <c r="D14" s="17"/>
      <c r="E14" s="17"/>
    </row>
    <row r="15" spans="1:5" ht="15">
      <c r="A15" s="5"/>
      <c r="B15" s="7"/>
      <c r="C15" s="26"/>
      <c r="D15" s="17"/>
      <c r="E15" s="17"/>
    </row>
    <row r="16" spans="1:5" ht="15">
      <c r="A16" s="5"/>
      <c r="B16" s="4"/>
      <c r="C16" s="26"/>
      <c r="D16" s="17"/>
      <c r="E16" s="17"/>
    </row>
    <row r="17" spans="1:5" ht="15.75">
      <c r="A17" s="11"/>
      <c r="B17" s="8"/>
      <c r="C17" s="27"/>
      <c r="D17" s="9"/>
      <c r="E17" s="9"/>
    </row>
    <row r="18" spans="1:5" ht="15.75">
      <c r="A18" s="3"/>
      <c r="B18" s="8"/>
      <c r="C18" s="28"/>
      <c r="D18" s="21"/>
      <c r="E18" s="17"/>
    </row>
    <row r="19" spans="1:5" ht="15">
      <c r="A19" s="3"/>
      <c r="B19" s="4"/>
      <c r="C19" s="26"/>
      <c r="D19" s="17"/>
      <c r="E19" s="17"/>
    </row>
    <row r="20" spans="1:5" ht="15">
      <c r="A20" s="3"/>
      <c r="B20" s="4"/>
      <c r="C20" s="26"/>
      <c r="D20" s="17"/>
      <c r="E20" s="17"/>
    </row>
    <row r="21" spans="1:5" ht="15">
      <c r="A21" s="3"/>
      <c r="B21" s="4"/>
      <c r="C21" s="26"/>
      <c r="D21" s="17"/>
      <c r="E21" s="17"/>
    </row>
    <row r="22" spans="1:5" ht="15">
      <c r="A22" s="3"/>
      <c r="B22" s="4"/>
      <c r="C22" s="26"/>
      <c r="D22" s="17"/>
      <c r="E22" s="17"/>
    </row>
    <row r="23" spans="1:5" ht="15">
      <c r="A23" s="3"/>
      <c r="B23" s="4"/>
      <c r="C23" s="26"/>
      <c r="D23" s="17"/>
      <c r="E23" s="17"/>
    </row>
    <row r="24" spans="1:5" ht="15">
      <c r="A24" s="3"/>
      <c r="B24" s="4"/>
      <c r="C24" s="26"/>
      <c r="D24" s="17"/>
      <c r="E24" s="17"/>
    </row>
    <row r="25" spans="1:5" ht="15">
      <c r="A25" s="3"/>
      <c r="B25" s="4"/>
      <c r="C25" s="26"/>
      <c r="D25" s="17"/>
      <c r="E25" s="17"/>
    </row>
    <row r="26" spans="1:5" ht="15">
      <c r="A26" s="3"/>
      <c r="B26" s="7"/>
      <c r="C26" s="26"/>
      <c r="D26" s="17"/>
      <c r="E26" s="17"/>
    </row>
    <row r="27" spans="1:5" ht="15">
      <c r="A27" s="3"/>
      <c r="B27" s="7"/>
      <c r="C27" s="26"/>
      <c r="D27" s="17"/>
      <c r="E27" s="17"/>
    </row>
    <row r="28" spans="1:5" ht="15">
      <c r="A28" s="3"/>
      <c r="B28" s="7"/>
      <c r="C28" s="26"/>
      <c r="D28" s="17"/>
      <c r="E28" s="17"/>
    </row>
    <row r="29" spans="1:5" ht="15">
      <c r="A29" s="3"/>
      <c r="B29" s="7"/>
      <c r="C29" s="26"/>
      <c r="D29" s="17"/>
      <c r="E29" s="17"/>
    </row>
    <row r="30" spans="1:5" ht="15">
      <c r="A30" s="3"/>
      <c r="B30" s="7"/>
      <c r="C30" s="26"/>
      <c r="D30" s="17"/>
      <c r="E30" s="17"/>
    </row>
    <row r="31" spans="1:5" ht="15">
      <c r="A31" s="3"/>
      <c r="B31" s="7"/>
      <c r="C31" s="26"/>
      <c r="D31" s="17"/>
      <c r="E31" s="17"/>
    </row>
    <row r="32" spans="1:5" ht="15">
      <c r="A32" s="3"/>
      <c r="B32" s="7"/>
      <c r="C32" s="26"/>
      <c r="D32" s="17"/>
      <c r="E32" s="17"/>
    </row>
    <row r="33" spans="1:5" ht="15.75">
      <c r="A33" s="11"/>
      <c r="B33" s="8"/>
      <c r="C33" s="27"/>
      <c r="D33" s="9"/>
      <c r="E33" s="9"/>
    </row>
    <row r="34" spans="1:5" ht="15.75">
      <c r="A34" s="11"/>
      <c r="B34" s="8"/>
      <c r="C34" s="27"/>
      <c r="D34" s="9"/>
      <c r="E34" s="9"/>
    </row>
    <row r="35" spans="1:5" ht="15">
      <c r="A35" s="12"/>
      <c r="B35" s="10"/>
      <c r="C35" s="29"/>
      <c r="D35" s="22"/>
      <c r="E35" s="17"/>
    </row>
    <row r="36" spans="1:5" ht="15.75">
      <c r="A36" s="3"/>
      <c r="B36" s="8"/>
      <c r="C36" s="28"/>
      <c r="D36" s="21"/>
      <c r="E36" s="17"/>
    </row>
    <row r="37" spans="1:5" ht="15">
      <c r="A37" s="3"/>
      <c r="B37" s="4"/>
      <c r="C37" s="26"/>
      <c r="D37" s="17"/>
      <c r="E37" s="17"/>
    </row>
    <row r="38" spans="1:5" ht="15">
      <c r="A38" s="3"/>
      <c r="B38" s="4"/>
      <c r="C38" s="26"/>
      <c r="D38" s="17"/>
      <c r="E38" s="17"/>
    </row>
    <row r="39" spans="1:5" ht="15">
      <c r="A39" s="3"/>
      <c r="B39" s="4"/>
      <c r="C39" s="26"/>
      <c r="D39" s="17"/>
      <c r="E39" s="17"/>
    </row>
    <row r="40" spans="1:5" ht="15">
      <c r="A40" s="3"/>
      <c r="B40" s="4"/>
      <c r="C40" s="26"/>
      <c r="D40" s="17"/>
      <c r="E40" s="17"/>
    </row>
    <row r="41" spans="1:5" ht="15.75">
      <c r="A41" s="11"/>
      <c r="B41" s="8"/>
      <c r="C41" s="27"/>
      <c r="D41" s="9"/>
      <c r="E41" s="9"/>
    </row>
    <row r="42" spans="1:5" ht="15.75">
      <c r="A42" s="3"/>
      <c r="B42" s="8"/>
      <c r="C42" s="28"/>
      <c r="D42" s="21"/>
      <c r="E42" s="17"/>
    </row>
    <row r="43" spans="1:5" ht="15">
      <c r="A43" s="3"/>
      <c r="B43" s="4"/>
      <c r="C43" s="26"/>
      <c r="D43" s="17"/>
      <c r="E43" s="17"/>
    </row>
    <row r="44" spans="1:5" ht="15">
      <c r="A44" s="3"/>
      <c r="B44" s="4"/>
      <c r="C44" s="26"/>
      <c r="D44" s="17"/>
      <c r="E44" s="17"/>
    </row>
    <row r="45" spans="1:5" ht="15">
      <c r="A45" s="3"/>
      <c r="B45" s="4"/>
      <c r="C45" s="26"/>
      <c r="D45" s="17"/>
      <c r="E45" s="17"/>
    </row>
    <row r="46" spans="1:5" ht="15">
      <c r="A46" s="3"/>
      <c r="B46" s="4"/>
      <c r="C46" s="26"/>
      <c r="D46" s="17"/>
      <c r="E46" s="17"/>
    </row>
    <row r="47" spans="1:5" ht="15">
      <c r="A47" s="3"/>
      <c r="B47" s="4"/>
      <c r="C47" s="26"/>
      <c r="D47" s="17"/>
      <c r="E47" s="17"/>
    </row>
    <row r="48" spans="1:5" ht="15">
      <c r="A48" s="3"/>
      <c r="B48" s="4"/>
      <c r="C48" s="26"/>
      <c r="D48" s="17"/>
      <c r="E48" s="17"/>
    </row>
    <row r="49" spans="1:5" ht="15">
      <c r="A49" s="3"/>
      <c r="B49" s="4"/>
      <c r="C49" s="26"/>
      <c r="D49" s="17"/>
      <c r="E49" s="17"/>
    </row>
    <row r="50" spans="1:5" ht="15">
      <c r="A50" s="3"/>
      <c r="B50" s="4"/>
      <c r="C50" s="26"/>
      <c r="D50" s="17"/>
      <c r="E50" s="17"/>
    </row>
    <row r="51" spans="1:5" ht="15">
      <c r="A51" s="3"/>
      <c r="B51" s="4"/>
      <c r="C51" s="26"/>
      <c r="D51" s="17"/>
      <c r="E51" s="17"/>
    </row>
    <row r="52" spans="1:5" ht="15.75">
      <c r="A52" s="13"/>
      <c r="B52" s="8"/>
      <c r="C52" s="27"/>
      <c r="D52" s="9"/>
      <c r="E52" s="9"/>
    </row>
    <row r="53" spans="1:5" ht="15.75">
      <c r="A53" s="13"/>
      <c r="B53" s="8"/>
      <c r="C53" s="27"/>
      <c r="D53" s="9"/>
      <c r="E53" s="9"/>
    </row>
    <row r="54" spans="1:5" ht="16.5" thickBot="1">
      <c r="A54" s="52"/>
      <c r="B54" s="53"/>
      <c r="C54" s="30"/>
      <c r="D54" s="14"/>
      <c r="E54" s="14"/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7">
      <selection activeCell="A37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4"/>
      <c r="D10" s="26"/>
      <c r="E10" s="39"/>
      <c r="F10" s="17"/>
      <c r="G10" s="17"/>
    </row>
    <row r="11" spans="1:7" ht="15">
      <c r="A11" s="5"/>
      <c r="B11" s="4"/>
      <c r="C11" s="4"/>
      <c r="D11" s="26"/>
      <c r="E11" s="39"/>
      <c r="F11" s="17"/>
      <c r="G11" s="17"/>
    </row>
    <row r="12" spans="1:7" ht="15">
      <c r="A12" s="5"/>
      <c r="B12" s="4"/>
      <c r="C12" s="4"/>
      <c r="D12" s="26"/>
      <c r="E12" s="39"/>
      <c r="F12" s="17"/>
      <c r="G12" s="17"/>
    </row>
    <row r="13" spans="1:7" ht="15">
      <c r="A13" s="5"/>
      <c r="B13" s="4"/>
      <c r="C13" s="4"/>
      <c r="D13" s="26"/>
      <c r="E13" s="39"/>
      <c r="F13" s="17"/>
      <c r="G13" s="17"/>
    </row>
    <row r="14" spans="1:7" ht="15">
      <c r="A14" s="5"/>
      <c r="B14" s="4"/>
      <c r="C14" s="4"/>
      <c r="D14" s="26"/>
      <c r="E14" s="39"/>
      <c r="F14" s="17"/>
      <c r="G14" s="17"/>
    </row>
    <row r="15" spans="1:7" ht="15">
      <c r="A15" s="5"/>
      <c r="B15" s="7"/>
      <c r="C15" s="7"/>
      <c r="D15" s="26"/>
      <c r="E15" s="39"/>
      <c r="F15" s="17"/>
      <c r="G15" s="17"/>
    </row>
    <row r="16" spans="1:7" ht="15">
      <c r="A16" s="5"/>
      <c r="B16" s="4"/>
      <c r="C16" s="4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7"/>
      <c r="D26" s="26"/>
      <c r="E26" s="39"/>
      <c r="F26" s="17"/>
      <c r="G26" s="17"/>
    </row>
    <row r="27" spans="1:7" ht="15">
      <c r="A27" s="3"/>
      <c r="B27" s="7"/>
      <c r="C27" s="7"/>
      <c r="D27" s="26"/>
      <c r="E27" s="39"/>
      <c r="F27" s="17"/>
      <c r="G27" s="17"/>
    </row>
    <row r="28" spans="1:7" ht="15">
      <c r="A28" s="3"/>
      <c r="B28" s="7"/>
      <c r="C28" s="7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7"/>
      <c r="D30" s="26"/>
      <c r="E30" s="39"/>
      <c r="F30" s="17"/>
      <c r="G30" s="17"/>
    </row>
    <row r="31" spans="1:7" ht="15">
      <c r="A31" s="3"/>
      <c r="B31" s="7"/>
      <c r="C31" s="7"/>
      <c r="D31" s="26"/>
      <c r="E31" s="39"/>
      <c r="F31" s="17"/>
      <c r="G31" s="17"/>
    </row>
    <row r="32" spans="1:7" ht="15">
      <c r="A32" s="3"/>
      <c r="B32" s="7"/>
      <c r="C32" s="7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4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4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4"/>
      <c r="C47" s="4"/>
      <c r="D47" s="26"/>
      <c r="E47" s="39"/>
      <c r="F47" s="17"/>
      <c r="G47" s="17"/>
    </row>
    <row r="48" spans="1:7" ht="15">
      <c r="A48" s="3"/>
      <c r="B48" s="4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1"/>
      <c r="D52" s="30"/>
      <c r="E52" s="41"/>
      <c r="F52" s="14"/>
      <c r="G52" s="14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3" max="6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A28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7"/>
      <c r="D10" s="26"/>
      <c r="E10" s="39"/>
      <c r="F10" s="17"/>
      <c r="G10" s="17"/>
    </row>
    <row r="11" spans="1:7" ht="15">
      <c r="A11" s="5"/>
      <c r="B11" s="4"/>
      <c r="C11" s="4"/>
      <c r="D11" s="26"/>
      <c r="E11" s="39"/>
      <c r="F11" s="17"/>
      <c r="G11" s="17"/>
    </row>
    <row r="12" spans="1:7" ht="15">
      <c r="A12" s="5"/>
      <c r="B12" s="4"/>
      <c r="C12" s="4"/>
      <c r="D12" s="26"/>
      <c r="E12" s="39"/>
      <c r="F12" s="17"/>
      <c r="G12" s="17"/>
    </row>
    <row r="13" spans="1:7" ht="15">
      <c r="A13" s="5"/>
      <c r="B13" s="4"/>
      <c r="C13" s="4"/>
      <c r="D13" s="26"/>
      <c r="E13" s="39"/>
      <c r="F13" s="17"/>
      <c r="G13" s="17"/>
    </row>
    <row r="14" spans="1:7" ht="15">
      <c r="A14" s="5"/>
      <c r="B14" s="4"/>
      <c r="C14" s="4"/>
      <c r="D14" s="26"/>
      <c r="E14" s="39"/>
      <c r="F14" s="17"/>
      <c r="G14" s="17"/>
    </row>
    <row r="15" spans="1:7" ht="15">
      <c r="A15" s="5"/>
      <c r="B15" s="7"/>
      <c r="C15" s="7"/>
      <c r="D15" s="26"/>
      <c r="E15" s="39"/>
      <c r="F15" s="17"/>
      <c r="G15" s="17"/>
    </row>
    <row r="16" spans="1:7" ht="15">
      <c r="A16" s="5"/>
      <c r="B16" s="4"/>
      <c r="C16" s="4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7"/>
      <c r="D26" s="26"/>
      <c r="E26" s="39"/>
      <c r="F26" s="17"/>
      <c r="G26" s="17"/>
    </row>
    <row r="27" spans="1:7" ht="15">
      <c r="A27" s="3"/>
      <c r="B27" s="7"/>
      <c r="C27" s="7"/>
      <c r="D27" s="26"/>
      <c r="E27" s="39"/>
      <c r="F27" s="17"/>
      <c r="G27" s="17"/>
    </row>
    <row r="28" spans="1:7" ht="15">
      <c r="A28" s="3"/>
      <c r="B28" s="7"/>
      <c r="C28" s="7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7"/>
      <c r="D30" s="26"/>
      <c r="E30" s="39"/>
      <c r="F30" s="17"/>
      <c r="G30" s="17"/>
    </row>
    <row r="31" spans="1:7" ht="15">
      <c r="A31" s="3"/>
      <c r="B31" s="7"/>
      <c r="C31" s="7"/>
      <c r="D31" s="26"/>
      <c r="E31" s="39"/>
      <c r="F31" s="17"/>
      <c r="G31" s="17"/>
    </row>
    <row r="32" spans="1:7" ht="15">
      <c r="A32" s="3"/>
      <c r="B32" s="7"/>
      <c r="C32" s="7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7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7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7"/>
      <c r="C47" s="4"/>
      <c r="D47" s="26"/>
      <c r="E47" s="39"/>
      <c r="F47" s="17"/>
      <c r="G47" s="17"/>
    </row>
    <row r="48" spans="1:7" ht="15">
      <c r="A48" s="3"/>
      <c r="B48" s="7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1"/>
      <c r="D52" s="30"/>
      <c r="E52" s="41"/>
      <c r="F52" s="14"/>
      <c r="G52" s="14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3">
      <selection activeCell="A13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7"/>
      <c r="D10" s="26"/>
      <c r="E10" s="39"/>
      <c r="F10" s="17"/>
      <c r="G10" s="17"/>
    </row>
    <row r="11" spans="1:7" ht="15">
      <c r="A11" s="5"/>
      <c r="B11" s="4"/>
      <c r="C11" s="4"/>
      <c r="D11" s="26"/>
      <c r="E11" s="39"/>
      <c r="F11" s="17"/>
      <c r="G11" s="17"/>
    </row>
    <row r="12" spans="1:7" ht="15">
      <c r="A12" s="5"/>
      <c r="B12" s="4"/>
      <c r="C12" s="4"/>
      <c r="D12" s="26"/>
      <c r="E12" s="39"/>
      <c r="F12" s="17"/>
      <c r="G12" s="17"/>
    </row>
    <row r="13" spans="1:7" ht="15">
      <c r="A13" s="5"/>
      <c r="B13" s="4"/>
      <c r="C13" s="4"/>
      <c r="D13" s="26"/>
      <c r="E13" s="39"/>
      <c r="F13" s="17"/>
      <c r="G13" s="17"/>
    </row>
    <row r="14" spans="1:7" ht="15">
      <c r="A14" s="5"/>
      <c r="B14" s="4"/>
      <c r="C14" s="4"/>
      <c r="D14" s="26"/>
      <c r="E14" s="39"/>
      <c r="F14" s="17"/>
      <c r="G14" s="17"/>
    </row>
    <row r="15" spans="1:7" ht="15">
      <c r="A15" s="5"/>
      <c r="B15" s="7"/>
      <c r="C15" s="7"/>
      <c r="D15" s="26"/>
      <c r="E15" s="39"/>
      <c r="F15" s="17"/>
      <c r="G15" s="17"/>
    </row>
    <row r="16" spans="1:7" ht="15">
      <c r="A16" s="5"/>
      <c r="B16" s="4"/>
      <c r="C16" s="4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7"/>
      <c r="D26" s="26"/>
      <c r="E26" s="39"/>
      <c r="F26" s="17"/>
      <c r="G26" s="17"/>
    </row>
    <row r="27" spans="1:7" ht="15">
      <c r="A27" s="3"/>
      <c r="B27" s="7"/>
      <c r="C27" s="7"/>
      <c r="D27" s="26"/>
      <c r="E27" s="39"/>
      <c r="F27" s="17"/>
      <c r="G27" s="17"/>
    </row>
    <row r="28" spans="1:7" ht="15">
      <c r="A28" s="3"/>
      <c r="B28" s="7"/>
      <c r="C28" s="7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7"/>
      <c r="D30" s="26"/>
      <c r="E30" s="39"/>
      <c r="F30" s="17"/>
      <c r="G30" s="17"/>
    </row>
    <row r="31" spans="1:7" ht="15">
      <c r="A31" s="3"/>
      <c r="B31" s="7"/>
      <c r="C31" s="7"/>
      <c r="D31" s="26"/>
      <c r="E31" s="39"/>
      <c r="F31" s="17"/>
      <c r="G31" s="17"/>
    </row>
    <row r="32" spans="1:7" ht="15">
      <c r="A32" s="3"/>
      <c r="B32" s="7"/>
      <c r="C32" s="7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7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7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7"/>
      <c r="C47" s="4"/>
      <c r="D47" s="26"/>
      <c r="E47" s="39"/>
      <c r="F47" s="17"/>
      <c r="G47" s="17"/>
    </row>
    <row r="48" spans="1:7" ht="15">
      <c r="A48" s="3"/>
      <c r="B48" s="7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1"/>
      <c r="D52" s="30"/>
      <c r="E52" s="41"/>
      <c r="F52" s="14"/>
      <c r="G52" s="14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7"/>
      <c r="D10" s="26"/>
      <c r="E10" s="39"/>
      <c r="F10" s="17"/>
      <c r="G10" s="17"/>
    </row>
    <row r="11" spans="1:7" ht="15">
      <c r="A11" s="5"/>
      <c r="B11" s="4"/>
      <c r="C11" s="4"/>
      <c r="D11" s="26"/>
      <c r="E11" s="39"/>
      <c r="F11" s="17"/>
      <c r="G11" s="17"/>
    </row>
    <row r="12" spans="1:7" ht="15">
      <c r="A12" s="5"/>
      <c r="B12" s="4"/>
      <c r="C12" s="4"/>
      <c r="D12" s="26"/>
      <c r="E12" s="39"/>
      <c r="F12" s="17"/>
      <c r="G12" s="17"/>
    </row>
    <row r="13" spans="1:7" ht="15">
      <c r="A13" s="5"/>
      <c r="B13" s="4"/>
      <c r="C13" s="4"/>
      <c r="D13" s="26"/>
      <c r="E13" s="39"/>
      <c r="F13" s="17"/>
      <c r="G13" s="17"/>
    </row>
    <row r="14" spans="1:7" ht="15">
      <c r="A14" s="5"/>
      <c r="B14" s="4"/>
      <c r="C14" s="4"/>
      <c r="D14" s="26"/>
      <c r="E14" s="39"/>
      <c r="F14" s="17"/>
      <c r="G14" s="17"/>
    </row>
    <row r="15" spans="1:7" ht="15">
      <c r="A15" s="5"/>
      <c r="B15" s="7"/>
      <c r="C15" s="7"/>
      <c r="D15" s="26"/>
      <c r="E15" s="39"/>
      <c r="F15" s="17"/>
      <c r="G15" s="17"/>
    </row>
    <row r="16" spans="1:7" ht="15">
      <c r="A16" s="5"/>
      <c r="B16" s="4"/>
      <c r="C16" s="4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7"/>
      <c r="D26" s="26"/>
      <c r="E26" s="39"/>
      <c r="F26" s="17"/>
      <c r="G26" s="17"/>
    </row>
    <row r="27" spans="1:7" ht="15">
      <c r="A27" s="3"/>
      <c r="B27" s="7"/>
      <c r="C27" s="7"/>
      <c r="D27" s="26"/>
      <c r="E27" s="39"/>
      <c r="F27" s="17"/>
      <c r="G27" s="17"/>
    </row>
    <row r="28" spans="1:7" ht="15">
      <c r="A28" s="3"/>
      <c r="B28" s="7"/>
      <c r="C28" s="7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7"/>
      <c r="D30" s="26"/>
      <c r="E30" s="39"/>
      <c r="F30" s="17"/>
      <c r="G30" s="17"/>
    </row>
    <row r="31" spans="1:7" ht="15">
      <c r="A31" s="3"/>
      <c r="B31" s="7"/>
      <c r="C31" s="7"/>
      <c r="D31" s="26"/>
      <c r="E31" s="39"/>
      <c r="F31" s="17"/>
      <c r="G31" s="17"/>
    </row>
    <row r="32" spans="1:7" ht="15">
      <c r="A32" s="3"/>
      <c r="B32" s="7"/>
      <c r="C32" s="7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7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7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7"/>
      <c r="C47" s="4"/>
      <c r="D47" s="26"/>
      <c r="E47" s="39"/>
      <c r="F47" s="17"/>
      <c r="G47" s="17"/>
    </row>
    <row r="48" spans="1:7" ht="15">
      <c r="A48" s="3"/>
      <c r="B48" s="7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1"/>
      <c r="D52" s="30"/>
      <c r="E52" s="41"/>
      <c r="F52" s="14"/>
      <c r="G52" s="14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5" zoomScaleSheetLayoutView="75" workbookViewId="0" topLeftCell="A1">
      <selection activeCell="A13" sqref="A1:IV16384"/>
    </sheetView>
  </sheetViews>
  <sheetFormatPr defaultColWidth="9.140625" defaultRowHeight="12.75"/>
  <cols>
    <col min="1" max="1" width="4.421875" style="32" customWidth="1"/>
    <col min="2" max="2" width="30.57421875" style="0" customWidth="1"/>
    <col min="3" max="3" width="18.140625" style="0" customWidth="1"/>
    <col min="4" max="4" width="17.8515625" style="31" customWidth="1"/>
    <col min="5" max="5" width="13.140625" style="31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1"/>
      <c r="B1" s="63"/>
      <c r="C1" s="56"/>
      <c r="D1" s="56"/>
      <c r="E1" s="56"/>
      <c r="F1" s="56"/>
      <c r="G1" s="56"/>
    </row>
    <row r="2" spans="1:8" ht="63.75" customHeight="1">
      <c r="A2" s="62"/>
      <c r="B2" s="34"/>
      <c r="C2" s="34"/>
      <c r="D2" s="2"/>
      <c r="E2" s="2"/>
      <c r="F2" s="2"/>
      <c r="G2" s="2"/>
      <c r="H2" s="16"/>
    </row>
    <row r="3" spans="1:7" s="38" customFormat="1" ht="11.25" customHeight="1">
      <c r="A3" s="35"/>
      <c r="B3" s="36"/>
      <c r="C3" s="36"/>
      <c r="D3" s="37"/>
      <c r="E3" s="37"/>
      <c r="F3" s="37"/>
      <c r="G3" s="37"/>
    </row>
    <row r="4" spans="1:7" ht="15">
      <c r="A4" s="3"/>
      <c r="B4" s="4"/>
      <c r="C4" s="4"/>
      <c r="D4" s="26"/>
      <c r="E4" s="39"/>
      <c r="F4" s="26"/>
      <c r="G4" s="17"/>
    </row>
    <row r="5" spans="1:7" s="44" customFormat="1" ht="15">
      <c r="A5" s="42"/>
      <c r="B5" s="24"/>
      <c r="C5" s="24"/>
      <c r="D5" s="25"/>
      <c r="E5" s="43"/>
      <c r="F5" s="25"/>
      <c r="G5" s="25"/>
    </row>
    <row r="6" spans="1:7" ht="15.75">
      <c r="A6" s="57"/>
      <c r="B6" s="58"/>
      <c r="C6" s="40"/>
      <c r="D6" s="27"/>
      <c r="E6" s="40"/>
      <c r="F6" s="9"/>
      <c r="G6" s="9"/>
    </row>
    <row r="7" spans="1:7" ht="15.75">
      <c r="A7" s="59"/>
      <c r="B7" s="60"/>
      <c r="C7" s="33"/>
      <c r="D7" s="28"/>
      <c r="E7" s="28"/>
      <c r="F7" s="21"/>
      <c r="G7" s="17"/>
    </row>
    <row r="8" spans="1:7" ht="15">
      <c r="A8" s="5"/>
      <c r="B8" s="6"/>
      <c r="C8" s="6"/>
      <c r="D8" s="26"/>
      <c r="E8" s="39"/>
      <c r="F8" s="17"/>
      <c r="G8" s="17"/>
    </row>
    <row r="9" spans="1:7" ht="15">
      <c r="A9" s="5"/>
      <c r="B9" s="6"/>
      <c r="C9" s="6"/>
      <c r="D9" s="26"/>
      <c r="E9" s="39"/>
      <c r="F9" s="17"/>
      <c r="G9" s="17"/>
    </row>
    <row r="10" spans="1:7" ht="15">
      <c r="A10" s="5"/>
      <c r="B10" s="4"/>
      <c r="C10" s="6"/>
      <c r="D10" s="26"/>
      <c r="E10" s="39"/>
      <c r="F10" s="17"/>
      <c r="G10" s="17"/>
    </row>
    <row r="11" spans="1:7" ht="15">
      <c r="A11" s="5"/>
      <c r="B11" s="4"/>
      <c r="C11" s="6"/>
      <c r="D11" s="26"/>
      <c r="E11" s="39"/>
      <c r="F11" s="17"/>
      <c r="G11" s="17"/>
    </row>
    <row r="12" spans="1:7" ht="15">
      <c r="A12" s="5"/>
      <c r="B12" s="4"/>
      <c r="C12" s="6"/>
      <c r="D12" s="26"/>
      <c r="E12" s="39"/>
      <c r="F12" s="17"/>
      <c r="G12" s="17"/>
    </row>
    <row r="13" spans="1:7" ht="15">
      <c r="A13" s="5"/>
      <c r="B13" s="4"/>
      <c r="C13" s="6"/>
      <c r="D13" s="26"/>
      <c r="E13" s="39"/>
      <c r="F13" s="17"/>
      <c r="G13" s="17"/>
    </row>
    <row r="14" spans="1:7" ht="15">
      <c r="A14" s="5"/>
      <c r="B14" s="4"/>
      <c r="C14" s="6"/>
      <c r="D14" s="26"/>
      <c r="E14" s="39"/>
      <c r="F14" s="17"/>
      <c r="G14" s="17"/>
    </row>
    <row r="15" spans="1:7" ht="15">
      <c r="A15" s="5"/>
      <c r="B15" s="7"/>
      <c r="C15" s="6"/>
      <c r="D15" s="26"/>
      <c r="E15" s="39"/>
      <c r="F15" s="17"/>
      <c r="G15" s="17"/>
    </row>
    <row r="16" spans="1:7" ht="15">
      <c r="A16" s="5"/>
      <c r="B16" s="4"/>
      <c r="C16" s="6"/>
      <c r="D16" s="26"/>
      <c r="E16" s="39"/>
      <c r="F16" s="17"/>
      <c r="G16" s="17"/>
    </row>
    <row r="17" spans="1:7" ht="15.75">
      <c r="A17" s="11"/>
      <c r="B17" s="8"/>
      <c r="C17" s="40"/>
      <c r="D17" s="27"/>
      <c r="E17" s="40"/>
      <c r="F17" s="9"/>
      <c r="G17" s="9"/>
    </row>
    <row r="18" spans="1:7" ht="15.75">
      <c r="A18" s="3"/>
      <c r="B18" s="8"/>
      <c r="C18" s="8"/>
      <c r="D18" s="28"/>
      <c r="E18" s="28"/>
      <c r="F18" s="21"/>
      <c r="G18" s="17"/>
    </row>
    <row r="19" spans="1:7" ht="15">
      <c r="A19" s="3"/>
      <c r="B19" s="4"/>
      <c r="C19" s="4"/>
      <c r="D19" s="26"/>
      <c r="E19" s="39"/>
      <c r="F19" s="17"/>
      <c r="G19" s="17"/>
    </row>
    <row r="20" spans="1:7" ht="15">
      <c r="A20" s="3"/>
      <c r="B20" s="4"/>
      <c r="C20" s="4"/>
      <c r="D20" s="26"/>
      <c r="E20" s="39"/>
      <c r="F20" s="17"/>
      <c r="G20" s="17"/>
    </row>
    <row r="21" spans="1:7" s="44" customFormat="1" ht="15">
      <c r="A21" s="42"/>
      <c r="B21" s="24"/>
      <c r="C21" s="24"/>
      <c r="D21" s="25"/>
      <c r="E21" s="43"/>
      <c r="F21" s="25"/>
      <c r="G21" s="25"/>
    </row>
    <row r="22" spans="1:7" ht="15">
      <c r="A22" s="3"/>
      <c r="B22" s="4"/>
      <c r="C22" s="4"/>
      <c r="D22" s="26"/>
      <c r="E22" s="39"/>
      <c r="F22" s="17"/>
      <c r="G22" s="17"/>
    </row>
    <row r="23" spans="1:7" s="44" customFormat="1" ht="15">
      <c r="A23" s="42"/>
      <c r="B23" s="24"/>
      <c r="C23" s="24"/>
      <c r="D23" s="25"/>
      <c r="E23" s="43"/>
      <c r="F23" s="25"/>
      <c r="G23" s="25"/>
    </row>
    <row r="24" spans="1:7" ht="15">
      <c r="A24" s="3"/>
      <c r="B24" s="4"/>
      <c r="C24" s="4"/>
      <c r="D24" s="26"/>
      <c r="E24" s="39"/>
      <c r="F24" s="17"/>
      <c r="G24" s="17"/>
    </row>
    <row r="25" spans="1:7" ht="15">
      <c r="A25" s="3"/>
      <c r="B25" s="4"/>
      <c r="C25" s="4"/>
      <c r="D25" s="26"/>
      <c r="E25" s="39"/>
      <c r="F25" s="17"/>
      <c r="G25" s="17"/>
    </row>
    <row r="26" spans="1:7" ht="15">
      <c r="A26" s="3"/>
      <c r="B26" s="7"/>
      <c r="C26" s="4"/>
      <c r="D26" s="26"/>
      <c r="E26" s="39"/>
      <c r="F26" s="17"/>
      <c r="G26" s="17"/>
    </row>
    <row r="27" spans="1:7" ht="15">
      <c r="A27" s="3"/>
      <c r="B27" s="7"/>
      <c r="C27" s="4"/>
      <c r="D27" s="26"/>
      <c r="E27" s="39"/>
      <c r="F27" s="17"/>
      <c r="G27" s="17"/>
    </row>
    <row r="28" spans="1:7" ht="15">
      <c r="A28" s="3"/>
      <c r="B28" s="7"/>
      <c r="C28" s="4"/>
      <c r="D28" s="26"/>
      <c r="E28" s="39"/>
      <c r="F28" s="17"/>
      <c r="G28" s="17"/>
    </row>
    <row r="29" spans="1:7" s="44" customFormat="1" ht="15">
      <c r="A29" s="42"/>
      <c r="B29" s="24"/>
      <c r="C29" s="24"/>
      <c r="D29" s="25"/>
      <c r="E29" s="43"/>
      <c r="F29" s="25"/>
      <c r="G29" s="25"/>
    </row>
    <row r="30" spans="1:7" ht="15">
      <c r="A30" s="3"/>
      <c r="B30" s="7"/>
      <c r="C30" s="4"/>
      <c r="D30" s="26"/>
      <c r="E30" s="39"/>
      <c r="F30" s="17"/>
      <c r="G30" s="17"/>
    </row>
    <row r="31" spans="1:7" ht="15">
      <c r="A31" s="3"/>
      <c r="B31" s="7"/>
      <c r="C31" s="4"/>
      <c r="D31" s="26"/>
      <c r="E31" s="39"/>
      <c r="F31" s="17"/>
      <c r="G31" s="17"/>
    </row>
    <row r="32" spans="1:7" ht="15">
      <c r="A32" s="3"/>
      <c r="B32" s="7"/>
      <c r="C32" s="4"/>
      <c r="D32" s="26"/>
      <c r="E32" s="39"/>
      <c r="F32" s="17"/>
      <c r="G32" s="17"/>
    </row>
    <row r="33" spans="1:7" ht="15.75">
      <c r="A33" s="11"/>
      <c r="B33" s="8"/>
      <c r="C33" s="40"/>
      <c r="D33" s="27"/>
      <c r="E33" s="40"/>
      <c r="F33" s="9"/>
      <c r="G33" s="9"/>
    </row>
    <row r="34" spans="1:7" ht="15.75">
      <c r="A34" s="11"/>
      <c r="B34" s="8"/>
      <c r="C34" s="40"/>
      <c r="D34" s="27"/>
      <c r="E34" s="40"/>
      <c r="F34" s="9"/>
      <c r="G34" s="9"/>
    </row>
    <row r="35" spans="1:7" ht="15.75">
      <c r="A35" s="3"/>
      <c r="B35" s="8"/>
      <c r="C35" s="8"/>
      <c r="D35" s="28"/>
      <c r="E35" s="28"/>
      <c r="F35" s="21"/>
      <c r="G35" s="17"/>
    </row>
    <row r="36" spans="1:7" ht="15">
      <c r="A36" s="3"/>
      <c r="B36" s="7"/>
      <c r="C36" s="4"/>
      <c r="D36" s="26"/>
      <c r="E36" s="39"/>
      <c r="F36" s="17"/>
      <c r="G36" s="17"/>
    </row>
    <row r="37" spans="1:7" ht="15">
      <c r="A37" s="3"/>
      <c r="B37" s="4"/>
      <c r="C37" s="4"/>
      <c r="D37" s="26"/>
      <c r="E37" s="39"/>
      <c r="F37" s="17"/>
      <c r="G37" s="17"/>
    </row>
    <row r="38" spans="1:7" ht="15">
      <c r="A38" s="3"/>
      <c r="B38" s="7"/>
      <c r="C38" s="4"/>
      <c r="D38" s="26"/>
      <c r="E38" s="39"/>
      <c r="F38" s="17"/>
      <c r="G38" s="17"/>
    </row>
    <row r="39" spans="1:7" ht="15.75">
      <c r="A39" s="11"/>
      <c r="B39" s="8"/>
      <c r="C39" s="40"/>
      <c r="D39" s="27"/>
      <c r="E39" s="40"/>
      <c r="F39" s="9"/>
      <c r="G39" s="9"/>
    </row>
    <row r="40" spans="1:7" ht="15.75">
      <c r="A40" s="3"/>
      <c r="B40" s="8"/>
      <c r="C40" s="8"/>
      <c r="D40" s="28"/>
      <c r="E40" s="28"/>
      <c r="F40" s="21"/>
      <c r="G40" s="17"/>
    </row>
    <row r="41" spans="1:7" ht="15">
      <c r="A41" s="3"/>
      <c r="B41" s="4"/>
      <c r="C41" s="4"/>
      <c r="D41" s="26"/>
      <c r="E41" s="39"/>
      <c r="F41" s="17"/>
      <c r="G41" s="17"/>
    </row>
    <row r="42" spans="1:7" ht="15">
      <c r="A42" s="3"/>
      <c r="B42" s="4"/>
      <c r="C42" s="4"/>
      <c r="D42" s="26"/>
      <c r="E42" s="39"/>
      <c r="F42" s="17"/>
      <c r="G42" s="17"/>
    </row>
    <row r="43" spans="1:7" s="44" customFormat="1" ht="15">
      <c r="A43" s="42"/>
      <c r="B43" s="24"/>
      <c r="C43" s="24"/>
      <c r="D43" s="25"/>
      <c r="E43" s="43"/>
      <c r="F43" s="25"/>
      <c r="G43" s="25"/>
    </row>
    <row r="44" spans="1:7" ht="15">
      <c r="A44" s="3"/>
      <c r="B44" s="4"/>
      <c r="C44" s="4"/>
      <c r="D44" s="26"/>
      <c r="E44" s="39"/>
      <c r="F44" s="17"/>
      <c r="G44" s="17"/>
    </row>
    <row r="45" spans="1:7" ht="15">
      <c r="A45" s="3"/>
      <c r="B45" s="4"/>
      <c r="C45" s="4"/>
      <c r="D45" s="26"/>
      <c r="E45" s="39"/>
      <c r="F45" s="17"/>
      <c r="G45" s="17"/>
    </row>
    <row r="46" spans="1:7" ht="15">
      <c r="A46" s="3"/>
      <c r="B46" s="4"/>
      <c r="C46" s="4"/>
      <c r="D46" s="26"/>
      <c r="E46" s="39"/>
      <c r="F46" s="17"/>
      <c r="G46" s="17"/>
    </row>
    <row r="47" spans="1:7" ht="15">
      <c r="A47" s="3"/>
      <c r="B47" s="7"/>
      <c r="C47" s="4"/>
      <c r="D47" s="26"/>
      <c r="E47" s="39"/>
      <c r="F47" s="17"/>
      <c r="G47" s="17"/>
    </row>
    <row r="48" spans="1:7" ht="15">
      <c r="A48" s="3"/>
      <c r="B48" s="7"/>
      <c r="C48" s="4"/>
      <c r="D48" s="26"/>
      <c r="E48" s="39"/>
      <c r="F48" s="17"/>
      <c r="G48" s="17"/>
    </row>
    <row r="49" spans="1:7" ht="15">
      <c r="A49" s="3"/>
      <c r="B49" s="4"/>
      <c r="C49" s="4"/>
      <c r="D49" s="26"/>
      <c r="E49" s="39"/>
      <c r="F49" s="17"/>
      <c r="G49" s="17"/>
    </row>
    <row r="50" spans="1:7" ht="15.75">
      <c r="A50" s="13"/>
      <c r="B50" s="8"/>
      <c r="C50" s="40"/>
      <c r="D50" s="27"/>
      <c r="E50" s="40"/>
      <c r="F50" s="9"/>
      <c r="G50" s="9"/>
    </row>
    <row r="51" spans="1:7" ht="15.75">
      <c r="A51" s="13"/>
      <c r="B51" s="8"/>
      <c r="C51" s="40"/>
      <c r="D51" s="27"/>
      <c r="E51" s="40"/>
      <c r="F51" s="9"/>
      <c r="G51" s="9"/>
    </row>
    <row r="52" spans="1:7" ht="16.5" thickBot="1">
      <c r="A52" s="52"/>
      <c r="B52" s="53"/>
      <c r="C52" s="41"/>
      <c r="D52" s="30"/>
      <c r="E52" s="41"/>
      <c r="F52" s="14"/>
      <c r="G52" s="14"/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DDR</cp:lastModifiedBy>
  <cp:lastPrinted>2011-12-23T14:24:48Z</cp:lastPrinted>
  <dcterms:created xsi:type="dcterms:W3CDTF">1996-10-08T23:32:33Z</dcterms:created>
  <dcterms:modified xsi:type="dcterms:W3CDTF">2012-02-16T14:25:19Z</dcterms:modified>
  <cp:category/>
  <cp:version/>
  <cp:contentType/>
  <cp:contentStatus/>
</cp:coreProperties>
</file>