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26" activeTab="0"/>
  </bookViews>
  <sheets>
    <sheet name="Электроэнергия" sheetId="1" r:id="rId1"/>
    <sheet name="Комм.усл .квартал. " sheetId="2" r:id="rId2"/>
  </sheets>
  <definedNames>
    <definedName name="_xlnm.Print_Area" localSheetId="1">'Комм.усл .квартал. '!#REF!</definedName>
  </definedNames>
  <calcPr fullCalcOnLoad="1"/>
</workbook>
</file>

<file path=xl/sharedStrings.xml><?xml version="1.0" encoding="utf-8"?>
<sst xmlns="http://schemas.openxmlformats.org/spreadsheetml/2006/main" count="234" uniqueCount="124">
  <si>
    <t>Ново-Снопковская</t>
  </si>
  <si>
    <t>Куровская гимназия</t>
  </si>
  <si>
    <t>Ликино-Дулевская гимназ.</t>
  </si>
  <si>
    <t>Давыдовская гимназия</t>
  </si>
  <si>
    <t>Давыдовский лицей</t>
  </si>
  <si>
    <t>ДЮСШ д.Новая</t>
  </si>
  <si>
    <t>ИТОГО</t>
  </si>
  <si>
    <t>Наименование учреждения</t>
  </si>
  <si>
    <t>ВСЕГО</t>
  </si>
  <si>
    <t>ГОД</t>
  </si>
  <si>
    <t xml:space="preserve">Нач. сельские школы </t>
  </si>
  <si>
    <t>1 квартал</t>
  </si>
  <si>
    <t>2 квартал</t>
  </si>
  <si>
    <t>3 квартал</t>
  </si>
  <si>
    <t>4 квартал</t>
  </si>
  <si>
    <t>ЦДТ</t>
  </si>
  <si>
    <t>ЦТТ</t>
  </si>
  <si>
    <t>Спутник</t>
  </si>
  <si>
    <t>Интернат</t>
  </si>
  <si>
    <t>ХЭК</t>
  </si>
  <si>
    <t>Горская</t>
  </si>
  <si>
    <t>№ п/п</t>
  </si>
  <si>
    <t>Авсюнинская</t>
  </si>
  <si>
    <t>Савостьяновская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</si>
  <si>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</si>
  <si>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</si>
  <si>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</si>
  <si>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</si>
  <si>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</si>
  <si>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Беззубовская</t>
  </si>
  <si>
    <t>Войново-Горская</t>
  </si>
  <si>
    <t>Заволенская</t>
  </si>
  <si>
    <t>Мисцевская № 1</t>
  </si>
  <si>
    <t>Мисцевская № 2</t>
  </si>
  <si>
    <t>Юркинская</t>
  </si>
  <si>
    <t>Итого основн.шк.сельск.</t>
  </si>
  <si>
    <t>Средние школы сельск.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</si>
  <si>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</si>
  <si>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</si>
  <si>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</si>
  <si>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</si>
  <si>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</si>
  <si>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</si>
  <si>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</si>
  <si>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</si>
  <si>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</si>
  <si>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</si>
  <si>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</si>
  <si>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</si>
  <si>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</si>
  <si>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</si>
  <si>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</si>
  <si>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</si>
  <si>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</si>
  <si>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ППРиК</t>
  </si>
  <si>
    <t>Итого основн.шк. городск.</t>
  </si>
  <si>
    <t>Средние шк. городские</t>
  </si>
  <si>
    <t>Дрезненская № 1</t>
  </si>
  <si>
    <t>Дрезненская № 2</t>
  </si>
  <si>
    <t>Куровская № 1</t>
  </si>
  <si>
    <t>Куровская № 2</t>
  </si>
  <si>
    <t>Куровская № 6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</si>
  <si>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</si>
  <si>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</si>
  <si>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</si>
  <si>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</si>
  <si>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ВСЕГО школы</t>
  </si>
  <si>
    <t>ВСЕГО ШКОЛЫ</t>
  </si>
  <si>
    <t>Сельские ДОУ</t>
  </si>
  <si>
    <t>Мисцевское № 14</t>
  </si>
  <si>
    <t>Верейское № 18</t>
  </si>
  <si>
    <t>Ново-Снопковское № 19</t>
  </si>
  <si>
    <t>Губинское № 22</t>
  </si>
  <si>
    <t>Демиховское № 23</t>
  </si>
  <si>
    <t>Новинское № 33</t>
  </si>
  <si>
    <t>Белавинское № 49</t>
  </si>
  <si>
    <t>Давыдовское № 51</t>
  </si>
  <si>
    <t>Кабановское № 53</t>
  </si>
  <si>
    <t>Авсюнинское № 54</t>
  </si>
  <si>
    <t>Малодубенское № 59</t>
  </si>
  <si>
    <t>Соболевское № 61</t>
  </si>
  <si>
    <t>Авсюнинское № 64</t>
  </si>
  <si>
    <t>Озерецкое № 66</t>
  </si>
  <si>
    <t>Давыдовское № 15</t>
  </si>
  <si>
    <t>Демиховское  № 24</t>
  </si>
  <si>
    <t>Итого сельские</t>
  </si>
  <si>
    <t>Городские</t>
  </si>
  <si>
    <t>Дрезненское № 2</t>
  </si>
  <si>
    <t>Куровское № 3</t>
  </si>
  <si>
    <t>Дрезненское № 3</t>
  </si>
  <si>
    <t>Дрезненское № 4</t>
  </si>
  <si>
    <t>Ликино-Дулево № 7</t>
  </si>
  <si>
    <t>Ликино-Дулево № 8</t>
  </si>
  <si>
    <t>Ликино-Дулево № 9</t>
  </si>
  <si>
    <t>Ликино-Дулево № 10</t>
  </si>
  <si>
    <t>Ликино-Дулево № 13</t>
  </si>
  <si>
    <t>Ликино-Дулевское № 21</t>
  </si>
  <si>
    <t>Куровское № 30</t>
  </si>
  <si>
    <t>Дрезненское № 37</t>
  </si>
  <si>
    <t>Ликино-Дулевское № 60</t>
  </si>
  <si>
    <t>Куровское № 65</t>
  </si>
  <si>
    <t>Ликино-Дулевское № 17</t>
  </si>
  <si>
    <t>Итого городские</t>
  </si>
  <si>
    <t>ИТОГО ДОУ</t>
  </si>
  <si>
    <t>Внешкольные учрежд.</t>
  </si>
  <si>
    <t>ДЮСШ г. Ликино-Дулево</t>
  </si>
  <si>
    <t>ДЮСШ г. Куровское</t>
  </si>
  <si>
    <t>ДЮСШ д. Давыдово</t>
  </si>
  <si>
    <t>ДЮСШ г. Дрезны</t>
  </si>
  <si>
    <t>ДС "Аттика"</t>
  </si>
  <si>
    <t>Авсюнинский ЦО</t>
  </si>
  <si>
    <t>ДЮСШ района</t>
  </si>
  <si>
    <t>ИТОГО ВНЕШКОЛЬНЫЕ</t>
  </si>
  <si>
    <t>ЦО</t>
  </si>
  <si>
    <t>ЦБ</t>
  </si>
  <si>
    <t>ИТОГО ПРОЧИЕ</t>
  </si>
  <si>
    <t>ИТОГО :</t>
  </si>
  <si>
    <t>кроме того д/о (по д/с 15)</t>
  </si>
  <si>
    <t>Выделено всего</t>
  </si>
  <si>
    <t>Статья 2232 "Оплата прочих коммунальных услуг"</t>
  </si>
  <si>
    <t>Год</t>
  </si>
  <si>
    <t>Дрезненская гимн.</t>
  </si>
  <si>
    <t>Ликино-Дулевская № 5</t>
  </si>
  <si>
    <t>Статья 2231 "Оплата электроэнергии"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</si>
</sst>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3" xfId="0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106</xdr:row>
      <xdr:rowOff>28575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19050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2209800" y="1782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2209800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9" name="TextBox 9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0" name="TextBox 10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1" name="TextBox 11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2" name="TextBox 12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3" name="TextBox 13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4" name="TextBox 14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5" name="TextBox 15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6" name="TextBox 16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28575</xdr:rowOff>
    </xdr:from>
    <xdr:ext cx="85725" cy="200025"/>
    <xdr:sp>
      <xdr:nvSpPr>
        <xdr:cNvPr id="17" name="TextBox 17"/>
        <xdr:cNvSpPr txBox="1">
          <a:spLocks noChangeArrowheads="1"/>
        </xdr:cNvSpPr>
      </xdr:nvSpPr>
      <xdr:spPr>
        <a:xfrm>
          <a:off x="2209800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00025"/>
    <xdr:sp>
      <xdr:nvSpPr>
        <xdr:cNvPr id="18" name="TextBox 18"/>
        <xdr:cNvSpPr txBox="1">
          <a:spLocks noChangeArrowheads="1"/>
        </xdr:cNvSpPr>
      </xdr:nvSpPr>
      <xdr:spPr>
        <a:xfrm>
          <a:off x="2209800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200025"/>
    <xdr:sp>
      <xdr:nvSpPr>
        <xdr:cNvPr id="19" name="TextBox 19"/>
        <xdr:cNvSpPr txBox="1">
          <a:spLocks noChangeArrowheads="1"/>
        </xdr:cNvSpPr>
      </xdr:nvSpPr>
      <xdr:spPr>
        <a:xfrm>
          <a:off x="29051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5725" cy="200025"/>
    <xdr:sp>
      <xdr:nvSpPr>
        <xdr:cNvPr id="20" name="TextBox 20"/>
        <xdr:cNvSpPr txBox="1">
          <a:spLocks noChangeArrowheads="1"/>
        </xdr:cNvSpPr>
      </xdr:nvSpPr>
      <xdr:spPr>
        <a:xfrm>
          <a:off x="3600450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107</xdr:row>
      <xdr:rowOff>0</xdr:rowOff>
    </xdr:from>
    <xdr:ext cx="85725" cy="200025"/>
    <xdr:sp>
      <xdr:nvSpPr>
        <xdr:cNvPr id="21" name="TextBox 21"/>
        <xdr:cNvSpPr txBox="1">
          <a:spLocks noChangeArrowheads="1"/>
        </xdr:cNvSpPr>
      </xdr:nvSpPr>
      <xdr:spPr>
        <a:xfrm>
          <a:off x="429577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85725" cy="200025"/>
    <xdr:sp>
      <xdr:nvSpPr>
        <xdr:cNvPr id="22" name="TextBox 22"/>
        <xdr:cNvSpPr txBox="1">
          <a:spLocks noChangeArrowheads="1"/>
        </xdr:cNvSpPr>
      </xdr:nvSpPr>
      <xdr:spPr>
        <a:xfrm>
          <a:off x="4991100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23" name="TextBox 23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24" name="TextBox 24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25" name="TextBox 25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26" name="TextBox 26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27" name="TextBox 27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28" name="TextBox 28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29" name="TextBox 29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30" name="TextBox 30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31" name="TextBox 31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85725" cy="200025"/>
    <xdr:sp>
      <xdr:nvSpPr>
        <xdr:cNvPr id="32" name="TextBox 32"/>
        <xdr:cNvSpPr txBox="1">
          <a:spLocks noChangeArrowheads="1"/>
        </xdr:cNvSpPr>
      </xdr:nvSpPr>
      <xdr:spPr>
        <a:xfrm>
          <a:off x="56864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200025"/>
    <xdr:sp>
      <xdr:nvSpPr>
        <xdr:cNvPr id="33" name="TextBox 36"/>
        <xdr:cNvSpPr txBox="1">
          <a:spLocks noChangeArrowheads="1"/>
        </xdr:cNvSpPr>
      </xdr:nvSpPr>
      <xdr:spPr>
        <a:xfrm>
          <a:off x="290512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5725" cy="200025"/>
    <xdr:sp>
      <xdr:nvSpPr>
        <xdr:cNvPr id="34" name="TextBox 35"/>
        <xdr:cNvSpPr txBox="1">
          <a:spLocks noChangeArrowheads="1"/>
        </xdr:cNvSpPr>
      </xdr:nvSpPr>
      <xdr:spPr>
        <a:xfrm>
          <a:off x="3600450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107</xdr:row>
      <xdr:rowOff>0</xdr:rowOff>
    </xdr:from>
    <xdr:ext cx="85725" cy="200025"/>
    <xdr:sp>
      <xdr:nvSpPr>
        <xdr:cNvPr id="35" name="TextBox 34"/>
        <xdr:cNvSpPr txBox="1">
          <a:spLocks noChangeArrowheads="1"/>
        </xdr:cNvSpPr>
      </xdr:nvSpPr>
      <xdr:spPr>
        <a:xfrm>
          <a:off x="4295775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85725" cy="200025"/>
    <xdr:sp>
      <xdr:nvSpPr>
        <xdr:cNvPr id="36" name="TextBox 33"/>
        <xdr:cNvSpPr txBox="1">
          <a:spLocks noChangeArrowheads="1"/>
        </xdr:cNvSpPr>
      </xdr:nvSpPr>
      <xdr:spPr>
        <a:xfrm>
          <a:off x="4991100" y="1796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107</xdr:row>
      <xdr:rowOff>28575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362200" y="1798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28575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2362200" y="1798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workbookViewId="0" topLeftCell="A103">
      <selection activeCell="B117" sqref="B117"/>
    </sheetView>
  </sheetViews>
  <sheetFormatPr defaultColWidth="9.00390625" defaultRowHeight="12.75"/>
  <cols>
    <col min="1" max="1" width="4.375" style="4" customWidth="1"/>
    <col min="2" max="2" width="24.625" style="4" customWidth="1"/>
    <col min="3" max="16384" width="9.125" style="4" customWidth="1"/>
  </cols>
  <sheetData>
    <row r="2" spans="1:7" ht="15.75" customHeight="1">
      <c r="A2" s="53" t="s">
        <v>123</v>
      </c>
      <c r="B2" s="53"/>
      <c r="C2" s="53"/>
      <c r="D2" s="53"/>
      <c r="E2" s="53"/>
      <c r="F2" s="53"/>
      <c r="G2" s="53"/>
    </row>
    <row r="3" ht="13.5" thickBot="1">
      <c r="B3" s="46"/>
    </row>
    <row r="4" spans="1:7" ht="13.5" customHeight="1">
      <c r="A4" s="80" t="s">
        <v>21</v>
      </c>
      <c r="B4" s="81" t="s">
        <v>7</v>
      </c>
      <c r="C4" s="91" t="s">
        <v>118</v>
      </c>
      <c r="D4" s="91"/>
      <c r="E4" s="91"/>
      <c r="F4" s="91"/>
      <c r="G4" s="92"/>
    </row>
    <row r="5" spans="1:7" ht="42" customHeight="1">
      <c r="A5" s="82"/>
      <c r="B5" s="83"/>
      <c r="C5" s="66" t="s">
        <v>120</v>
      </c>
      <c r="D5" s="66" t="s">
        <v>11</v>
      </c>
      <c r="E5" s="66" t="s">
        <v>12</v>
      </c>
      <c r="F5" s="66" t="s">
        <v>13</v>
      </c>
      <c r="G5" s="67" t="s">
        <v>14</v>
      </c>
    </row>
    <row r="6" spans="1:7" ht="12.75">
      <c r="A6" s="15"/>
      <c r="B6" s="16" t="s">
        <v>10</v>
      </c>
      <c r="C6" s="7"/>
      <c r="D6" s="7"/>
      <c r="E6" s="7"/>
      <c r="F6" s="7"/>
      <c r="G6" s="10"/>
    </row>
    <row r="7" spans="1:7" ht="12.75">
      <c r="A7" s="15">
        <v>1</v>
      </c>
      <c r="B7" s="7" t="s">
        <v>23</v>
      </c>
      <c r="C7" s="84">
        <f>SUM(D7:G7)</f>
        <v>5.5</v>
      </c>
      <c r="D7" s="1">
        <v>2.4</v>
      </c>
      <c r="E7" s="1">
        <v>1.5</v>
      </c>
      <c r="F7" s="1">
        <v>1.1</v>
      </c>
      <c r="G7" s="8">
        <v>0.5</v>
      </c>
    </row>
    <row r="8" spans="1:7" ht="13.5" thickBot="1">
      <c r="A8" s="12">
        <v>2</v>
      </c>
      <c r="B8" s="11" t="s">
        <v>24</v>
      </c>
      <c r="C8" s="85">
        <f>SUM(D8:G8)</f>
        <v>211.3</v>
      </c>
      <c r="D8" s="5">
        <v>77.1</v>
      </c>
      <c r="E8" s="5">
        <v>63.4</v>
      </c>
      <c r="F8" s="5">
        <v>63.1</v>
      </c>
      <c r="G8" s="14">
        <v>7.70000000000001</v>
      </c>
    </row>
    <row r="9" spans="1:7" ht="13.5" thickBot="1">
      <c r="A9" s="54" t="s">
        <v>25</v>
      </c>
      <c r="B9" s="55"/>
      <c r="C9" s="17">
        <f>SUM(C7:C8)</f>
        <v>216.8</v>
      </c>
      <c r="D9" s="17">
        <f>SUM(D7:D8)</f>
        <v>79.5</v>
      </c>
      <c r="E9" s="17">
        <f>SUM(E7:E8)</f>
        <v>64.9</v>
      </c>
      <c r="F9" s="17">
        <f>SUM(F7:F8)</f>
        <v>64.2</v>
      </c>
      <c r="G9" s="18">
        <f>SUM(G7:G8)</f>
        <v>8.20000000000001</v>
      </c>
    </row>
    <row r="10" spans="1:7" ht="12.75">
      <c r="A10" s="56" t="s">
        <v>26</v>
      </c>
      <c r="B10" s="57"/>
      <c r="C10" s="86"/>
      <c r="D10" s="2"/>
      <c r="E10" s="2"/>
      <c r="F10" s="2"/>
      <c r="G10" s="9"/>
    </row>
    <row r="11" spans="1:7" s="22" customFormat="1" ht="12.75">
      <c r="A11" s="20">
        <v>1</v>
      </c>
      <c r="B11" s="21" t="s">
        <v>27</v>
      </c>
      <c r="C11" s="84">
        <f aca="true" t="shared" si="0" ref="C11:C19">SUM(D11:G11)</f>
        <v>1174.6</v>
      </c>
      <c r="D11" s="2">
        <v>585.6</v>
      </c>
      <c r="E11" s="2">
        <v>254.7</v>
      </c>
      <c r="F11" s="2">
        <v>201.8</v>
      </c>
      <c r="G11" s="9">
        <v>132.5</v>
      </c>
    </row>
    <row r="12" spans="1:7" s="23" customFormat="1" ht="12.75">
      <c r="A12" s="20">
        <v>2</v>
      </c>
      <c r="B12" s="21" t="s">
        <v>28</v>
      </c>
      <c r="C12" s="84">
        <f t="shared" si="0"/>
        <v>208</v>
      </c>
      <c r="D12" s="2">
        <v>74</v>
      </c>
      <c r="E12" s="2">
        <v>49.9</v>
      </c>
      <c r="F12" s="2">
        <v>36.9</v>
      </c>
      <c r="G12" s="9">
        <v>47.2</v>
      </c>
    </row>
    <row r="13" spans="1:7" ht="12.75">
      <c r="A13" s="15">
        <v>4</v>
      </c>
      <c r="B13" s="7" t="s">
        <v>30</v>
      </c>
      <c r="C13" s="84">
        <f t="shared" si="0"/>
        <v>227.9</v>
      </c>
      <c r="D13" s="2">
        <v>140.1</v>
      </c>
      <c r="E13" s="2">
        <v>44.4</v>
      </c>
      <c r="F13" s="2">
        <v>22.6</v>
      </c>
      <c r="G13" s="9">
        <v>20.8</v>
      </c>
    </row>
    <row r="14" spans="1:7" ht="12.75">
      <c r="A14" s="15">
        <v>5</v>
      </c>
      <c r="B14" s="7" t="s">
        <v>20</v>
      </c>
      <c r="C14" s="84">
        <f t="shared" si="0"/>
        <v>85</v>
      </c>
      <c r="D14" s="2">
        <v>36.6</v>
      </c>
      <c r="E14" s="2">
        <v>24.4</v>
      </c>
      <c r="F14" s="2">
        <v>18.4</v>
      </c>
      <c r="G14" s="9">
        <v>5.6</v>
      </c>
    </row>
    <row r="15" spans="1:7" ht="12.75">
      <c r="A15" s="15">
        <v>6</v>
      </c>
      <c r="B15" s="7" t="s">
        <v>31</v>
      </c>
      <c r="C15" s="84">
        <f t="shared" si="0"/>
        <v>40.300000000000004</v>
      </c>
      <c r="D15" s="2">
        <v>17.6</v>
      </c>
      <c r="E15" s="2">
        <v>10.7</v>
      </c>
      <c r="F15" s="2">
        <v>8.4</v>
      </c>
      <c r="G15" s="9">
        <v>3.6</v>
      </c>
    </row>
    <row r="16" spans="1:7" ht="12.75">
      <c r="A16" s="15">
        <v>7</v>
      </c>
      <c r="B16" s="7" t="s">
        <v>32</v>
      </c>
      <c r="C16" s="84">
        <f t="shared" si="0"/>
        <v>234.59999999999997</v>
      </c>
      <c r="D16" s="2">
        <v>97.6</v>
      </c>
      <c r="E16" s="2">
        <v>68.3</v>
      </c>
      <c r="F16" s="2">
        <v>68.7</v>
      </c>
      <c r="G16" s="9">
        <v>0</v>
      </c>
    </row>
    <row r="17" spans="1:7" ht="12.75">
      <c r="A17" s="15">
        <v>8</v>
      </c>
      <c r="B17" s="7" t="s">
        <v>33</v>
      </c>
      <c r="C17" s="84">
        <f t="shared" si="0"/>
        <v>57</v>
      </c>
      <c r="D17" s="2">
        <v>29.3</v>
      </c>
      <c r="E17" s="2">
        <v>14.6</v>
      </c>
      <c r="F17" s="2">
        <v>11</v>
      </c>
      <c r="G17" s="9">
        <v>2.1</v>
      </c>
    </row>
    <row r="18" spans="1:7" ht="12.75">
      <c r="A18" s="15">
        <v>9</v>
      </c>
      <c r="B18" s="7" t="s">
        <v>0</v>
      </c>
      <c r="C18" s="84">
        <f t="shared" si="0"/>
        <v>127.3</v>
      </c>
      <c r="D18" s="2">
        <v>43.4</v>
      </c>
      <c r="E18" s="2">
        <v>38.6</v>
      </c>
      <c r="F18" s="2">
        <v>26.3</v>
      </c>
      <c r="G18" s="9">
        <v>19</v>
      </c>
    </row>
    <row r="19" spans="1:7" ht="13.5" thickBot="1">
      <c r="A19" s="12">
        <v>10</v>
      </c>
      <c r="B19" s="11" t="s">
        <v>34</v>
      </c>
      <c r="C19" s="85">
        <f t="shared" si="0"/>
        <v>18.799999999999997</v>
      </c>
      <c r="D19" s="5">
        <v>7.3</v>
      </c>
      <c r="E19" s="5">
        <v>5.9</v>
      </c>
      <c r="F19" s="5">
        <v>3.2</v>
      </c>
      <c r="G19" s="14">
        <v>2.4</v>
      </c>
    </row>
    <row r="20" spans="1:7" ht="13.5" thickBot="1">
      <c r="A20" s="13" t="s">
        <v>35</v>
      </c>
      <c r="B20" s="24"/>
      <c r="C20" s="17">
        <f>SUM(C11:C19)</f>
        <v>2173.5</v>
      </c>
      <c r="D20" s="17">
        <f>SUM(D11:D19)</f>
        <v>1031.5</v>
      </c>
      <c r="E20" s="17">
        <f>SUM(E11:E19)</f>
        <v>511.49999999999994</v>
      </c>
      <c r="F20" s="17">
        <f>SUM(F11:F19)</f>
        <v>397.29999999999995</v>
      </c>
      <c r="G20" s="18">
        <f>SUM(G11:G19)</f>
        <v>233.2</v>
      </c>
    </row>
    <row r="21" spans="1:7" ht="12.75">
      <c r="A21" s="19"/>
      <c r="B21" s="25" t="s">
        <v>36</v>
      </c>
      <c r="C21" s="86"/>
      <c r="D21" s="2"/>
      <c r="E21" s="2"/>
      <c r="F21" s="2"/>
      <c r="G21" s="9"/>
    </row>
    <row r="22" spans="1:7" ht="12.75">
      <c r="A22" s="15">
        <v>1</v>
      </c>
      <c r="B22" s="7" t="s">
        <v>22</v>
      </c>
      <c r="C22" s="84">
        <f aca="true" t="shared" si="1" ref="C22:C36">SUM(D22:G22)</f>
        <v>141.3</v>
      </c>
      <c r="D22" s="2">
        <v>63.4</v>
      </c>
      <c r="E22" s="2">
        <v>32.7</v>
      </c>
      <c r="F22" s="2">
        <v>15.2</v>
      </c>
      <c r="G22" s="9">
        <v>30</v>
      </c>
    </row>
    <row r="23" spans="1:7" ht="12.75">
      <c r="A23" s="15">
        <v>2</v>
      </c>
      <c r="B23" s="7" t="s">
        <v>37</v>
      </c>
      <c r="C23" s="84">
        <f t="shared" si="1"/>
        <v>189.4</v>
      </c>
      <c r="D23" s="2">
        <v>78.1</v>
      </c>
      <c r="E23" s="2">
        <v>44.4</v>
      </c>
      <c r="F23" s="2">
        <v>27.3</v>
      </c>
      <c r="G23" s="9">
        <v>39.6</v>
      </c>
    </row>
    <row r="24" spans="1:7" ht="12.75">
      <c r="A24" s="15">
        <v>3</v>
      </c>
      <c r="B24" s="7" t="s">
        <v>38</v>
      </c>
      <c r="C24" s="84">
        <f t="shared" si="1"/>
        <v>403.3999999999999</v>
      </c>
      <c r="D24" s="2">
        <v>188.2</v>
      </c>
      <c r="E24" s="2">
        <v>107.6</v>
      </c>
      <c r="F24" s="2">
        <v>86.9</v>
      </c>
      <c r="G24" s="9">
        <v>20.7</v>
      </c>
    </row>
    <row r="25" spans="1:7" ht="12.75">
      <c r="A25" s="15">
        <v>4</v>
      </c>
      <c r="B25" s="7" t="s">
        <v>39</v>
      </c>
      <c r="C25" s="84">
        <f t="shared" si="1"/>
        <v>73.3</v>
      </c>
      <c r="D25" s="2">
        <v>36.6</v>
      </c>
      <c r="E25" s="2">
        <v>15.6</v>
      </c>
      <c r="F25" s="2">
        <v>9.5</v>
      </c>
      <c r="G25" s="9">
        <v>11.6</v>
      </c>
    </row>
    <row r="26" spans="1:7" ht="12.75">
      <c r="A26" s="15">
        <v>5</v>
      </c>
      <c r="B26" s="7" t="s">
        <v>40</v>
      </c>
      <c r="C26" s="84">
        <f t="shared" si="1"/>
        <v>284.79999999999995</v>
      </c>
      <c r="D26" s="2">
        <v>132.7</v>
      </c>
      <c r="E26" s="2">
        <v>75.6</v>
      </c>
      <c r="F26" s="2">
        <v>62</v>
      </c>
      <c r="G26" s="9">
        <v>14.5</v>
      </c>
    </row>
    <row r="27" spans="1:7" ht="12.75">
      <c r="A27" s="15">
        <v>6</v>
      </c>
      <c r="B27" s="7" t="s">
        <v>41</v>
      </c>
      <c r="C27" s="84">
        <f t="shared" si="1"/>
        <v>147.2</v>
      </c>
      <c r="D27" s="2">
        <v>53.7</v>
      </c>
      <c r="E27" s="2">
        <v>39</v>
      </c>
      <c r="F27" s="2">
        <v>42</v>
      </c>
      <c r="G27" s="9">
        <v>12.5</v>
      </c>
    </row>
    <row r="28" spans="1:7" ht="12.75">
      <c r="A28" s="15">
        <v>7</v>
      </c>
      <c r="B28" s="7" t="s">
        <v>42</v>
      </c>
      <c r="C28" s="84">
        <f t="shared" si="1"/>
        <v>197.6</v>
      </c>
      <c r="D28" s="2">
        <v>85.4</v>
      </c>
      <c r="E28" s="2">
        <v>61</v>
      </c>
      <c r="F28" s="2">
        <v>42</v>
      </c>
      <c r="G28" s="9">
        <v>9.199999999999989</v>
      </c>
    </row>
    <row r="29" spans="1:7" ht="12.75">
      <c r="A29" s="15">
        <v>8</v>
      </c>
      <c r="B29" s="7" t="s">
        <v>43</v>
      </c>
      <c r="C29" s="84">
        <f t="shared" si="1"/>
        <v>298.90000000000003</v>
      </c>
      <c r="D29" s="2">
        <v>139.5</v>
      </c>
      <c r="E29" s="2">
        <v>79.7</v>
      </c>
      <c r="F29" s="2">
        <v>64.4</v>
      </c>
      <c r="G29" s="9">
        <v>15.3</v>
      </c>
    </row>
    <row r="30" spans="1:7" ht="12.75">
      <c r="A30" s="15">
        <v>9</v>
      </c>
      <c r="B30" s="7" t="s">
        <v>44</v>
      </c>
      <c r="C30" s="84">
        <f t="shared" si="1"/>
        <v>198.60000000000002</v>
      </c>
      <c r="D30" s="2">
        <v>96.6</v>
      </c>
      <c r="E30" s="2">
        <v>39</v>
      </c>
      <c r="F30" s="2">
        <v>34.2</v>
      </c>
      <c r="G30" s="9">
        <v>28.8</v>
      </c>
    </row>
    <row r="31" spans="1:7" ht="12.75">
      <c r="A31" s="15">
        <v>10</v>
      </c>
      <c r="B31" s="7" t="s">
        <v>45</v>
      </c>
      <c r="C31" s="84">
        <f t="shared" si="1"/>
        <v>214.6</v>
      </c>
      <c r="D31" s="2">
        <v>97.6</v>
      </c>
      <c r="E31" s="2">
        <v>57.1</v>
      </c>
      <c r="F31" s="2">
        <v>44.1</v>
      </c>
      <c r="G31" s="9">
        <v>15.8</v>
      </c>
    </row>
    <row r="32" spans="1:7" ht="12.75">
      <c r="A32" s="15">
        <v>11</v>
      </c>
      <c r="B32" s="7" t="s">
        <v>3</v>
      </c>
      <c r="C32" s="84">
        <f t="shared" si="1"/>
        <v>396.20000000000005</v>
      </c>
      <c r="D32" s="2">
        <v>148.8</v>
      </c>
      <c r="E32" s="2">
        <v>124.4</v>
      </c>
      <c r="F32" s="2">
        <v>102.5</v>
      </c>
      <c r="G32" s="9">
        <v>20.5</v>
      </c>
    </row>
    <row r="33" spans="1:7" ht="12.75">
      <c r="A33" s="15"/>
      <c r="B33" s="7" t="s">
        <v>117</v>
      </c>
      <c r="C33" s="84">
        <f t="shared" si="1"/>
        <v>189.2</v>
      </c>
      <c r="D33" s="2">
        <v>69.3</v>
      </c>
      <c r="E33" s="2">
        <v>57.6</v>
      </c>
      <c r="F33" s="2">
        <v>61.5</v>
      </c>
      <c r="G33" s="9">
        <v>0.79999999999999</v>
      </c>
    </row>
    <row r="34" spans="1:7" ht="12.75">
      <c r="A34" s="15">
        <v>12</v>
      </c>
      <c r="B34" s="7" t="s">
        <v>4</v>
      </c>
      <c r="C34" s="84">
        <f t="shared" si="1"/>
        <v>240.3</v>
      </c>
      <c r="D34" s="2">
        <v>102.5</v>
      </c>
      <c r="E34" s="2">
        <v>63.4</v>
      </c>
      <c r="F34" s="2">
        <v>49.9</v>
      </c>
      <c r="G34" s="9">
        <v>24.5</v>
      </c>
    </row>
    <row r="35" spans="1:7" ht="12.75">
      <c r="A35" s="15">
        <v>13</v>
      </c>
      <c r="B35" s="7" t="s">
        <v>46</v>
      </c>
      <c r="C35" s="84">
        <f t="shared" si="1"/>
        <v>271.3</v>
      </c>
      <c r="D35" s="2">
        <v>96.6</v>
      </c>
      <c r="E35" s="2">
        <v>74.7</v>
      </c>
      <c r="F35" s="2">
        <v>67.3</v>
      </c>
      <c r="G35" s="9">
        <v>32.7</v>
      </c>
    </row>
    <row r="36" spans="1:7" ht="13.5" thickBot="1">
      <c r="A36" s="12">
        <v>14</v>
      </c>
      <c r="B36" s="11" t="s">
        <v>47</v>
      </c>
      <c r="C36" s="85">
        <f t="shared" si="1"/>
        <v>155.3</v>
      </c>
      <c r="D36" s="5">
        <v>68.8</v>
      </c>
      <c r="E36" s="5">
        <v>36.6</v>
      </c>
      <c r="F36" s="5">
        <v>27.9</v>
      </c>
      <c r="G36" s="14">
        <v>22</v>
      </c>
    </row>
    <row r="37" spans="1:7" ht="13.5" thickBot="1">
      <c r="A37" s="13" t="s">
        <v>48</v>
      </c>
      <c r="B37" s="24"/>
      <c r="C37" s="26">
        <f>SUM(C22:C36)</f>
        <v>3401.4000000000005</v>
      </c>
      <c r="D37" s="26">
        <f>SUM(D22:D36)</f>
        <v>1457.8</v>
      </c>
      <c r="E37" s="26">
        <f>SUM(E22:E36)</f>
        <v>908.4</v>
      </c>
      <c r="F37" s="26">
        <f>SUM(F22:F36)</f>
        <v>736.6999999999998</v>
      </c>
      <c r="G37" s="28">
        <f>SUM(G22:G36)</f>
        <v>298.5</v>
      </c>
    </row>
    <row r="38" spans="1:7" ht="13.5" thickBot="1">
      <c r="A38" s="13" t="s">
        <v>49</v>
      </c>
      <c r="B38" s="24"/>
      <c r="C38" s="26">
        <f>C9+C20+C37</f>
        <v>5791.700000000001</v>
      </c>
      <c r="D38" s="26">
        <f>D9+D20+D37</f>
        <v>2568.8</v>
      </c>
      <c r="E38" s="26">
        <f>E9+E20+E37</f>
        <v>1484.8</v>
      </c>
      <c r="F38" s="26">
        <f>F9+F20+F37</f>
        <v>1198.1999999999998</v>
      </c>
      <c r="G38" s="28">
        <f>G9+G20+G37</f>
        <v>539.9</v>
      </c>
    </row>
    <row r="39" spans="1:7" ht="12.75">
      <c r="A39" s="19"/>
      <c r="B39" s="25" t="s">
        <v>50</v>
      </c>
      <c r="C39" s="86"/>
      <c r="D39" s="2"/>
      <c r="E39" s="2"/>
      <c r="F39" s="2"/>
      <c r="G39" s="9"/>
    </row>
    <row r="40" spans="1:7" ht="12.75">
      <c r="A40" s="15">
        <v>1</v>
      </c>
      <c r="B40" s="7" t="s">
        <v>51</v>
      </c>
      <c r="C40" s="84">
        <f>SUM(D40:G40)</f>
        <v>167.7</v>
      </c>
      <c r="D40" s="2">
        <v>65.9</v>
      </c>
      <c r="E40" s="2">
        <v>55.1</v>
      </c>
      <c r="F40" s="2">
        <v>31.5</v>
      </c>
      <c r="G40" s="9">
        <v>15.2</v>
      </c>
    </row>
    <row r="41" spans="1:7" ht="12.75">
      <c r="A41" s="15">
        <v>2</v>
      </c>
      <c r="B41" s="7" t="s">
        <v>52</v>
      </c>
      <c r="C41" s="84">
        <f>SUM(D41:G41)</f>
        <v>109.7</v>
      </c>
      <c r="D41" s="2">
        <v>48.8</v>
      </c>
      <c r="E41" s="2">
        <v>26.8</v>
      </c>
      <c r="F41" s="2">
        <v>17.9</v>
      </c>
      <c r="G41" s="9">
        <v>16.2</v>
      </c>
    </row>
    <row r="42" spans="1:7" ht="12.75">
      <c r="A42" s="15">
        <v>3</v>
      </c>
      <c r="B42" s="7" t="s">
        <v>53</v>
      </c>
      <c r="C42" s="84">
        <f>SUM(D42:G42)</f>
        <v>207.2</v>
      </c>
      <c r="D42" s="2">
        <v>68.8</v>
      </c>
      <c r="E42" s="2">
        <v>68.8</v>
      </c>
      <c r="F42" s="2">
        <v>69.6</v>
      </c>
      <c r="G42" s="9">
        <v>0</v>
      </c>
    </row>
    <row r="43" spans="1:7" ht="13.5" thickBot="1">
      <c r="A43" s="12">
        <v>4</v>
      </c>
      <c r="B43" s="11" t="s">
        <v>54</v>
      </c>
      <c r="C43" s="85">
        <f>SUM(D43:G43)</f>
        <v>154.3</v>
      </c>
      <c r="D43" s="5">
        <v>51.2</v>
      </c>
      <c r="E43" s="5">
        <v>51.2</v>
      </c>
      <c r="F43" s="5">
        <v>51.9</v>
      </c>
      <c r="G43" s="14">
        <v>0</v>
      </c>
    </row>
    <row r="44" spans="1:7" ht="13.5" thickBot="1">
      <c r="A44" s="13" t="s">
        <v>55</v>
      </c>
      <c r="B44" s="24"/>
      <c r="C44" s="17">
        <f>SUM(C40:C43)</f>
        <v>638.9</v>
      </c>
      <c r="D44" s="17">
        <f>SUM(D40:D43)</f>
        <v>234.7</v>
      </c>
      <c r="E44" s="17">
        <f>SUM(E40:E43)</f>
        <v>201.89999999999998</v>
      </c>
      <c r="F44" s="17">
        <f>SUM(F40:F43)</f>
        <v>170.9</v>
      </c>
      <c r="G44" s="18">
        <f>SUM(G40:G43)</f>
        <v>31.4</v>
      </c>
    </row>
    <row r="45" spans="1:7" ht="12.75">
      <c r="A45" s="19"/>
      <c r="B45" s="25" t="s">
        <v>56</v>
      </c>
      <c r="C45" s="86"/>
      <c r="D45" s="2"/>
      <c r="E45" s="2"/>
      <c r="F45" s="2"/>
      <c r="G45" s="9"/>
    </row>
    <row r="46" spans="1:7" ht="12.75">
      <c r="A46" s="15">
        <v>1</v>
      </c>
      <c r="B46" s="7" t="s">
        <v>57</v>
      </c>
      <c r="C46" s="84">
        <f aca="true" t="shared" si="2" ref="C46:C54">SUM(D46:G46)</f>
        <v>354.1</v>
      </c>
      <c r="D46" s="2">
        <v>144</v>
      </c>
      <c r="E46" s="2">
        <v>100</v>
      </c>
      <c r="F46" s="2">
        <v>73.6</v>
      </c>
      <c r="G46" s="9">
        <v>36.5</v>
      </c>
    </row>
    <row r="47" spans="1:7" ht="12.75">
      <c r="A47" s="15">
        <v>2</v>
      </c>
      <c r="B47" s="7" t="s">
        <v>121</v>
      </c>
      <c r="C47" s="84">
        <f t="shared" si="2"/>
        <v>290.8</v>
      </c>
      <c r="D47" s="2">
        <v>144</v>
      </c>
      <c r="E47" s="2">
        <v>73.2</v>
      </c>
      <c r="F47" s="2">
        <v>31.5</v>
      </c>
      <c r="G47" s="9">
        <v>42.1</v>
      </c>
    </row>
    <row r="48" spans="1:7" ht="12.75">
      <c r="A48" s="15">
        <v>3</v>
      </c>
      <c r="B48" s="7" t="s">
        <v>59</v>
      </c>
      <c r="C48" s="84">
        <f t="shared" si="2"/>
        <v>227</v>
      </c>
      <c r="D48" s="2">
        <v>87.8</v>
      </c>
      <c r="E48" s="2">
        <v>56.1</v>
      </c>
      <c r="F48" s="2">
        <v>62</v>
      </c>
      <c r="G48" s="9">
        <v>21.1</v>
      </c>
    </row>
    <row r="49" spans="1:7" ht="12.75">
      <c r="A49" s="15">
        <v>4</v>
      </c>
      <c r="B49" s="7" t="s">
        <v>60</v>
      </c>
      <c r="C49" s="84">
        <f t="shared" si="2"/>
        <v>160.7</v>
      </c>
      <c r="D49" s="2">
        <v>74.7</v>
      </c>
      <c r="E49" s="2">
        <v>42.9</v>
      </c>
      <c r="F49" s="2">
        <v>34.7</v>
      </c>
      <c r="G49" s="9">
        <v>8.399999999999984</v>
      </c>
    </row>
    <row r="50" spans="1:7" ht="12.75">
      <c r="A50" s="15">
        <v>5</v>
      </c>
      <c r="B50" s="7" t="s">
        <v>61</v>
      </c>
      <c r="C50" s="84">
        <f t="shared" si="2"/>
        <v>278</v>
      </c>
      <c r="D50" s="2">
        <v>119.6</v>
      </c>
      <c r="E50" s="2">
        <v>83</v>
      </c>
      <c r="F50" s="2">
        <v>54.7</v>
      </c>
      <c r="G50" s="9">
        <v>20.7</v>
      </c>
    </row>
    <row r="51" spans="1:7" ht="12.75">
      <c r="A51" s="15">
        <v>6</v>
      </c>
      <c r="B51" s="7" t="s">
        <v>1</v>
      </c>
      <c r="C51" s="84">
        <f t="shared" si="2"/>
        <v>89.50000000000001</v>
      </c>
      <c r="D51" s="2">
        <v>41.8</v>
      </c>
      <c r="E51" s="2">
        <v>24.2</v>
      </c>
      <c r="F51" s="2">
        <v>18.9</v>
      </c>
      <c r="G51" s="9">
        <v>4.600000000000005</v>
      </c>
    </row>
    <row r="52" spans="1:7" ht="12.75">
      <c r="A52" s="15">
        <v>7</v>
      </c>
      <c r="B52" s="7" t="s">
        <v>2</v>
      </c>
      <c r="C52" s="84">
        <f t="shared" si="2"/>
        <v>294.09999999999997</v>
      </c>
      <c r="D52" s="2">
        <v>137.2</v>
      </c>
      <c r="E52" s="2">
        <v>78.4</v>
      </c>
      <c r="F52" s="2">
        <v>63.3</v>
      </c>
      <c r="G52" s="9">
        <v>15.2</v>
      </c>
    </row>
    <row r="53" spans="1:7" ht="12.75">
      <c r="A53" s="15">
        <v>8</v>
      </c>
      <c r="B53" s="7" t="s">
        <v>62</v>
      </c>
      <c r="C53" s="84">
        <f t="shared" si="2"/>
        <v>311</v>
      </c>
      <c r="D53" s="2">
        <v>145</v>
      </c>
      <c r="E53" s="2">
        <v>82.8</v>
      </c>
      <c r="F53" s="2">
        <v>67.3</v>
      </c>
      <c r="G53" s="9">
        <v>15.9</v>
      </c>
    </row>
    <row r="54" spans="1:7" ht="13.5" thickBot="1">
      <c r="A54" s="12">
        <v>9</v>
      </c>
      <c r="B54" s="11" t="s">
        <v>122</v>
      </c>
      <c r="C54" s="85">
        <f t="shared" si="2"/>
        <v>331.7</v>
      </c>
      <c r="D54" s="5">
        <v>146.4</v>
      </c>
      <c r="E54" s="5">
        <v>90.3</v>
      </c>
      <c r="F54" s="5">
        <v>52.6</v>
      </c>
      <c r="G54" s="14">
        <v>42.4</v>
      </c>
    </row>
    <row r="55" spans="1:7" ht="13.5" thickBot="1">
      <c r="A55" s="13" t="s">
        <v>64</v>
      </c>
      <c r="B55" s="24"/>
      <c r="C55" s="17">
        <f>SUM(C46:C54)</f>
        <v>2336.9</v>
      </c>
      <c r="D55" s="17">
        <f>SUM(D46:D54)</f>
        <v>1040.5</v>
      </c>
      <c r="E55" s="17">
        <f>SUM(E46:E54)</f>
        <v>630.8999999999999</v>
      </c>
      <c r="F55" s="17">
        <f>SUM(F46:F54)</f>
        <v>458.6</v>
      </c>
      <c r="G55" s="18">
        <f>SUM(G46:G54)</f>
        <v>206.89999999999995</v>
      </c>
    </row>
    <row r="56" spans="1:7" ht="13.5" thickBot="1">
      <c r="A56" s="13" t="s">
        <v>65</v>
      </c>
      <c r="B56" s="24"/>
      <c r="C56" s="17">
        <f>C44+C55</f>
        <v>2975.8</v>
      </c>
      <c r="D56" s="17">
        <f>D44+D55</f>
        <v>1275.2</v>
      </c>
      <c r="E56" s="17">
        <f>E44+E55</f>
        <v>832.7999999999998</v>
      </c>
      <c r="F56" s="17">
        <f>F44+F55</f>
        <v>629.5</v>
      </c>
      <c r="G56" s="18">
        <f>G44+G55</f>
        <v>238.29999999999995</v>
      </c>
    </row>
    <row r="57" spans="1:7" ht="13.5" thickBot="1">
      <c r="A57" s="58" t="s">
        <v>66</v>
      </c>
      <c r="B57" s="59"/>
      <c r="C57" s="17">
        <f>C38+C56</f>
        <v>8767.5</v>
      </c>
      <c r="D57" s="17">
        <f>D38+D56</f>
        <v>3844</v>
      </c>
      <c r="E57" s="17">
        <f>E38+E56</f>
        <v>2317.6</v>
      </c>
      <c r="F57" s="17">
        <f>F38+F56</f>
        <v>1827.6999999999998</v>
      </c>
      <c r="G57" s="18">
        <f>G38+G56</f>
        <v>778.1999999999999</v>
      </c>
    </row>
    <row r="58" spans="1:7" ht="13.5" thickBot="1">
      <c r="A58" s="29"/>
      <c r="B58" s="30" t="s">
        <v>18</v>
      </c>
      <c r="C58" s="87">
        <f>SUM(D58:G58)</f>
        <v>704.1</v>
      </c>
      <c r="D58" s="5">
        <v>233.8</v>
      </c>
      <c r="E58" s="5">
        <v>233.8</v>
      </c>
      <c r="F58" s="5">
        <v>236.5</v>
      </c>
      <c r="G58" s="14">
        <v>0</v>
      </c>
    </row>
    <row r="59" spans="1:7" s="31" customFormat="1" ht="13.5" thickBot="1">
      <c r="A59" s="47" t="s">
        <v>67</v>
      </c>
      <c r="B59" s="48"/>
      <c r="C59" s="26">
        <f>C57+C58</f>
        <v>9471.6</v>
      </c>
      <c r="D59" s="26">
        <f>D57+D58</f>
        <v>4077.8</v>
      </c>
      <c r="E59" s="26">
        <f>E57+E58</f>
        <v>2551.4</v>
      </c>
      <c r="F59" s="26">
        <f>F57+F58</f>
        <v>2064.2</v>
      </c>
      <c r="G59" s="28">
        <f>G57+G58</f>
        <v>778.1999999999999</v>
      </c>
    </row>
    <row r="60" spans="1:7" ht="12.75">
      <c r="A60" s="32"/>
      <c r="B60" s="33" t="s">
        <v>68</v>
      </c>
      <c r="C60" s="86"/>
      <c r="D60" s="2"/>
      <c r="E60" s="2"/>
      <c r="F60" s="2"/>
      <c r="G60" s="9"/>
    </row>
    <row r="61" spans="1:7" ht="12.75">
      <c r="A61" s="15">
        <v>1</v>
      </c>
      <c r="B61" s="7" t="s">
        <v>69</v>
      </c>
      <c r="C61" s="84">
        <f aca="true" t="shared" si="3" ref="C61:C76">SUM(D61:G61)</f>
        <v>37.1</v>
      </c>
      <c r="D61" s="2">
        <v>17.6</v>
      </c>
      <c r="E61" s="2">
        <v>10.2</v>
      </c>
      <c r="F61" s="2">
        <v>7.9</v>
      </c>
      <c r="G61" s="9">
        <v>1.4</v>
      </c>
    </row>
    <row r="62" spans="1:7" ht="12.75">
      <c r="A62" s="15">
        <v>2</v>
      </c>
      <c r="B62" s="7" t="s">
        <v>70</v>
      </c>
      <c r="C62" s="84">
        <f t="shared" si="3"/>
        <v>163.20000000000002</v>
      </c>
      <c r="D62" s="2">
        <v>58.6</v>
      </c>
      <c r="E62" s="2">
        <v>48.3</v>
      </c>
      <c r="F62" s="2">
        <v>52</v>
      </c>
      <c r="G62" s="9">
        <v>4.3</v>
      </c>
    </row>
    <row r="63" spans="1:7" ht="12.75">
      <c r="A63" s="15">
        <v>3</v>
      </c>
      <c r="B63" s="7" t="s">
        <v>71</v>
      </c>
      <c r="C63" s="84">
        <f t="shared" si="3"/>
        <v>92.40000000000002</v>
      </c>
      <c r="D63" s="2">
        <v>38.6</v>
      </c>
      <c r="E63" s="2">
        <v>33.2</v>
      </c>
      <c r="F63" s="2">
        <v>18.9</v>
      </c>
      <c r="G63" s="9">
        <v>1.7</v>
      </c>
    </row>
    <row r="64" spans="1:7" ht="12.75">
      <c r="A64" s="15">
        <v>4</v>
      </c>
      <c r="B64" s="7" t="s">
        <v>72</v>
      </c>
      <c r="C64" s="84">
        <f t="shared" si="3"/>
        <v>86.10000000000001</v>
      </c>
      <c r="D64" s="2">
        <v>38.6</v>
      </c>
      <c r="E64" s="2">
        <v>24.4</v>
      </c>
      <c r="F64" s="2">
        <v>18.9</v>
      </c>
      <c r="G64" s="9">
        <v>4.2</v>
      </c>
    </row>
    <row r="65" spans="1:7" ht="12.75">
      <c r="A65" s="15">
        <v>5</v>
      </c>
      <c r="B65" s="7" t="s">
        <v>73</v>
      </c>
      <c r="C65" s="84">
        <f t="shared" si="3"/>
        <v>108.49999999999999</v>
      </c>
      <c r="D65" s="2">
        <v>46.4</v>
      </c>
      <c r="E65" s="2">
        <v>32.3</v>
      </c>
      <c r="F65" s="2">
        <v>23.7</v>
      </c>
      <c r="G65" s="9">
        <v>6.1</v>
      </c>
    </row>
    <row r="66" spans="1:7" ht="12.75">
      <c r="A66" s="15">
        <v>6</v>
      </c>
      <c r="B66" s="7" t="s">
        <v>74</v>
      </c>
      <c r="C66" s="84">
        <f t="shared" si="3"/>
        <v>71.8</v>
      </c>
      <c r="D66" s="2">
        <v>33.2</v>
      </c>
      <c r="E66" s="2">
        <v>19</v>
      </c>
      <c r="F66" s="2">
        <v>15.8</v>
      </c>
      <c r="G66" s="9">
        <v>3.7999999999999936</v>
      </c>
    </row>
    <row r="67" spans="1:7" ht="12.75">
      <c r="A67" s="15">
        <v>7</v>
      </c>
      <c r="B67" s="7" t="s">
        <v>75</v>
      </c>
      <c r="C67" s="84">
        <f t="shared" si="3"/>
        <v>113.50000000000001</v>
      </c>
      <c r="D67" s="2">
        <v>42.5</v>
      </c>
      <c r="E67" s="2">
        <v>33.2</v>
      </c>
      <c r="F67" s="2">
        <v>33.1</v>
      </c>
      <c r="G67" s="9">
        <v>4.7</v>
      </c>
    </row>
    <row r="68" spans="1:7" ht="12.75">
      <c r="A68" s="15">
        <v>8</v>
      </c>
      <c r="B68" s="7" t="s">
        <v>76</v>
      </c>
      <c r="C68" s="84">
        <f t="shared" si="3"/>
        <v>330.20000000000005</v>
      </c>
      <c r="D68" s="2">
        <v>84.5</v>
      </c>
      <c r="E68" s="2">
        <v>109.3</v>
      </c>
      <c r="F68" s="2">
        <v>114.9</v>
      </c>
      <c r="G68" s="9">
        <v>21.5</v>
      </c>
    </row>
    <row r="69" spans="1:7" ht="12.75">
      <c r="A69" s="15">
        <v>9</v>
      </c>
      <c r="B69" s="7" t="s">
        <v>77</v>
      </c>
      <c r="C69" s="84">
        <f t="shared" si="3"/>
        <v>110.5</v>
      </c>
      <c r="D69" s="2">
        <v>43.9</v>
      </c>
      <c r="E69" s="2">
        <v>36.6</v>
      </c>
      <c r="F69" s="2">
        <v>23.7</v>
      </c>
      <c r="G69" s="9">
        <v>6.299999999999994</v>
      </c>
    </row>
    <row r="70" spans="1:7" ht="12.75">
      <c r="A70" s="15">
        <v>10</v>
      </c>
      <c r="B70" s="7" t="s">
        <v>78</v>
      </c>
      <c r="C70" s="84">
        <f t="shared" si="3"/>
        <v>251.1</v>
      </c>
      <c r="D70" s="2">
        <v>98.1</v>
      </c>
      <c r="E70" s="2">
        <v>86.4</v>
      </c>
      <c r="F70" s="2">
        <v>61</v>
      </c>
      <c r="G70" s="9">
        <v>5.599999999999994</v>
      </c>
    </row>
    <row r="71" spans="1:7" ht="12.75">
      <c r="A71" s="15">
        <v>11</v>
      </c>
      <c r="B71" s="7" t="s">
        <v>79</v>
      </c>
      <c r="C71" s="84">
        <f t="shared" si="3"/>
        <v>145.7</v>
      </c>
      <c r="D71" s="2">
        <v>49.1</v>
      </c>
      <c r="E71" s="2">
        <v>44.9</v>
      </c>
      <c r="F71" s="2">
        <v>47.7</v>
      </c>
      <c r="G71" s="9">
        <v>3.999999999999993</v>
      </c>
    </row>
    <row r="72" spans="1:7" ht="12.75">
      <c r="A72" s="15">
        <v>12</v>
      </c>
      <c r="B72" s="7" t="s">
        <v>80</v>
      </c>
      <c r="C72" s="84">
        <f t="shared" si="3"/>
        <v>102.9</v>
      </c>
      <c r="D72" s="2">
        <v>36.6</v>
      </c>
      <c r="E72" s="2">
        <v>31.7</v>
      </c>
      <c r="F72" s="2">
        <v>34.2</v>
      </c>
      <c r="G72" s="9">
        <v>0.4000000000000057</v>
      </c>
    </row>
    <row r="73" spans="1:7" ht="12.75">
      <c r="A73" s="15">
        <v>13</v>
      </c>
      <c r="B73" s="7" t="s">
        <v>81</v>
      </c>
      <c r="C73" s="84">
        <f t="shared" si="3"/>
        <v>134.3</v>
      </c>
      <c r="D73" s="2">
        <v>50.8</v>
      </c>
      <c r="E73" s="2">
        <v>35.6</v>
      </c>
      <c r="F73" s="2">
        <v>37.3</v>
      </c>
      <c r="G73" s="9">
        <v>10.6</v>
      </c>
    </row>
    <row r="74" spans="1:7" ht="12.75">
      <c r="A74" s="15">
        <v>14</v>
      </c>
      <c r="B74" s="7" t="s">
        <v>82</v>
      </c>
      <c r="C74" s="84">
        <f t="shared" si="3"/>
        <v>172.70000000000002</v>
      </c>
      <c r="D74" s="2">
        <v>82.6</v>
      </c>
      <c r="E74" s="2">
        <v>44.9</v>
      </c>
      <c r="F74" s="2">
        <v>36.9</v>
      </c>
      <c r="G74" s="9">
        <v>8.3</v>
      </c>
    </row>
    <row r="75" spans="1:7" ht="12.75">
      <c r="A75" s="15">
        <v>15</v>
      </c>
      <c r="B75" s="7" t="s">
        <v>83</v>
      </c>
      <c r="C75" s="84">
        <f t="shared" si="3"/>
        <v>189.2</v>
      </c>
      <c r="D75" s="2">
        <v>69.3</v>
      </c>
      <c r="E75" s="2">
        <v>57.6</v>
      </c>
      <c r="F75" s="2">
        <v>61.5</v>
      </c>
      <c r="G75" s="9">
        <v>0.79999999999999</v>
      </c>
    </row>
    <row r="76" spans="1:7" ht="13.5" thickBot="1">
      <c r="A76" s="12">
        <v>16</v>
      </c>
      <c r="B76" s="34" t="s">
        <v>84</v>
      </c>
      <c r="C76" s="85">
        <f t="shared" si="3"/>
        <v>324.50000000000006</v>
      </c>
      <c r="D76" s="5">
        <v>109.3</v>
      </c>
      <c r="E76" s="5">
        <v>84.5</v>
      </c>
      <c r="F76" s="5">
        <v>114.9</v>
      </c>
      <c r="G76" s="14">
        <v>15.8</v>
      </c>
    </row>
    <row r="77" spans="1:7" ht="13.5" thickBot="1">
      <c r="A77" s="29"/>
      <c r="B77" s="24" t="s">
        <v>85</v>
      </c>
      <c r="C77" s="17">
        <f>SUM(C61:C76)</f>
        <v>2433.7000000000003</v>
      </c>
      <c r="D77" s="17">
        <f>SUM(D61:D76)</f>
        <v>899.6999999999999</v>
      </c>
      <c r="E77" s="17">
        <f>SUM(E61:E76)</f>
        <v>732.0999999999999</v>
      </c>
      <c r="F77" s="17">
        <f>SUM(F61:F76)</f>
        <v>702.4</v>
      </c>
      <c r="G77" s="18">
        <f>SUM(G61:G76)</f>
        <v>99.49999999999996</v>
      </c>
    </row>
    <row r="78" spans="1:7" ht="12.75">
      <c r="A78" s="19"/>
      <c r="B78" s="25" t="s">
        <v>86</v>
      </c>
      <c r="C78" s="86"/>
      <c r="D78" s="2"/>
      <c r="E78" s="2"/>
      <c r="F78" s="2"/>
      <c r="G78" s="9"/>
    </row>
    <row r="79" spans="1:7" s="22" customFormat="1" ht="12.75">
      <c r="A79" s="15">
        <v>1</v>
      </c>
      <c r="B79" s="7" t="s">
        <v>87</v>
      </c>
      <c r="C79" s="84">
        <f aca="true" t="shared" si="4" ref="C79:C93">SUM(D79:G79)</f>
        <v>140.1</v>
      </c>
      <c r="D79" s="2">
        <v>49.8</v>
      </c>
      <c r="E79" s="2">
        <v>42.5</v>
      </c>
      <c r="F79" s="2">
        <v>43.1</v>
      </c>
      <c r="G79" s="9">
        <v>4.7</v>
      </c>
    </row>
    <row r="80" spans="1:7" s="23" customFormat="1" ht="12.75">
      <c r="A80" s="15">
        <v>2</v>
      </c>
      <c r="B80" s="7" t="s">
        <v>88</v>
      </c>
      <c r="C80" s="84">
        <f t="shared" si="4"/>
        <v>251.8</v>
      </c>
      <c r="D80" s="2">
        <v>62</v>
      </c>
      <c r="E80" s="2">
        <v>58.6</v>
      </c>
      <c r="F80" s="2">
        <v>90.4</v>
      </c>
      <c r="G80" s="9">
        <v>40.8</v>
      </c>
    </row>
    <row r="81" spans="1:7" ht="12.75">
      <c r="A81" s="15">
        <v>3</v>
      </c>
      <c r="B81" s="7" t="s">
        <v>89</v>
      </c>
      <c r="C81" s="84">
        <f t="shared" si="4"/>
        <v>191</v>
      </c>
      <c r="D81" s="2">
        <v>59</v>
      </c>
      <c r="E81" s="2">
        <v>63</v>
      </c>
      <c r="F81" s="2">
        <v>68.9</v>
      </c>
      <c r="G81" s="9">
        <v>0.09999999999999432</v>
      </c>
    </row>
    <row r="82" spans="1:7" ht="12.75">
      <c r="A82" s="15">
        <v>4</v>
      </c>
      <c r="B82" s="7" t="s">
        <v>90</v>
      </c>
      <c r="C82" s="84">
        <f t="shared" si="4"/>
        <v>173.70000000000002</v>
      </c>
      <c r="D82" s="2">
        <v>57.6</v>
      </c>
      <c r="E82" s="2">
        <v>53.2</v>
      </c>
      <c r="F82" s="2">
        <v>52.6</v>
      </c>
      <c r="G82" s="9">
        <v>10.3</v>
      </c>
    </row>
    <row r="83" spans="1:7" ht="12.75">
      <c r="A83" s="15">
        <v>6</v>
      </c>
      <c r="B83" s="7" t="s">
        <v>92</v>
      </c>
      <c r="C83" s="84">
        <f t="shared" si="4"/>
        <v>106.4</v>
      </c>
      <c r="D83" s="2">
        <v>46.4</v>
      </c>
      <c r="E83" s="2">
        <v>29.3</v>
      </c>
      <c r="F83" s="2">
        <v>23.7</v>
      </c>
      <c r="G83" s="9">
        <v>7.000000000000007</v>
      </c>
    </row>
    <row r="84" spans="1:7" ht="12.75">
      <c r="A84" s="15">
        <v>7</v>
      </c>
      <c r="B84" s="7" t="s">
        <v>93</v>
      </c>
      <c r="C84" s="84">
        <f t="shared" si="4"/>
        <v>264.2</v>
      </c>
      <c r="D84" s="2">
        <v>96.6</v>
      </c>
      <c r="E84" s="2">
        <v>77.1</v>
      </c>
      <c r="F84" s="2">
        <v>83</v>
      </c>
      <c r="G84" s="9">
        <v>7.5</v>
      </c>
    </row>
    <row r="85" spans="1:7" ht="12.75">
      <c r="A85" s="15">
        <v>8</v>
      </c>
      <c r="B85" s="7" t="s">
        <v>94</v>
      </c>
      <c r="C85" s="84">
        <f t="shared" si="4"/>
        <v>159</v>
      </c>
      <c r="D85" s="2">
        <v>54.7</v>
      </c>
      <c r="E85" s="2">
        <v>46.4</v>
      </c>
      <c r="F85" s="2">
        <v>49.9</v>
      </c>
      <c r="G85" s="9">
        <v>8</v>
      </c>
    </row>
    <row r="86" spans="1:7" ht="12.75">
      <c r="A86" s="15">
        <v>9</v>
      </c>
      <c r="B86" s="7" t="s">
        <v>95</v>
      </c>
      <c r="C86" s="84">
        <f t="shared" si="4"/>
        <v>187.8</v>
      </c>
      <c r="D86" s="2">
        <v>60.2</v>
      </c>
      <c r="E86" s="2">
        <v>63.8</v>
      </c>
      <c r="F86" s="2">
        <v>58.8</v>
      </c>
      <c r="G86" s="9">
        <v>5.000000000000014</v>
      </c>
    </row>
    <row r="87" spans="1:7" ht="12.75">
      <c r="A87" s="15">
        <v>10</v>
      </c>
      <c r="B87" s="7" t="s">
        <v>96</v>
      </c>
      <c r="C87" s="84">
        <f t="shared" si="4"/>
        <v>221.9</v>
      </c>
      <c r="D87" s="2">
        <v>92.2</v>
      </c>
      <c r="E87" s="2">
        <v>63.4</v>
      </c>
      <c r="F87" s="2">
        <v>54.7</v>
      </c>
      <c r="G87" s="9">
        <v>11.6</v>
      </c>
    </row>
    <row r="88" spans="1:7" ht="12.75">
      <c r="A88" s="15">
        <v>11</v>
      </c>
      <c r="B88" s="7" t="s">
        <v>97</v>
      </c>
      <c r="C88" s="84">
        <f t="shared" si="4"/>
        <v>311.1</v>
      </c>
      <c r="D88" s="2">
        <v>126.9</v>
      </c>
      <c r="E88" s="2">
        <v>95.2</v>
      </c>
      <c r="F88" s="2">
        <v>76.2</v>
      </c>
      <c r="G88" s="9">
        <v>12.8</v>
      </c>
    </row>
    <row r="89" spans="1:7" ht="12.75">
      <c r="A89" s="15">
        <v>12</v>
      </c>
      <c r="B89" s="7" t="s">
        <v>98</v>
      </c>
      <c r="C89" s="84">
        <f t="shared" si="4"/>
        <v>108.19999999999999</v>
      </c>
      <c r="D89" s="2">
        <v>43.9</v>
      </c>
      <c r="E89" s="2">
        <v>31.7</v>
      </c>
      <c r="F89" s="2">
        <v>32.6</v>
      </c>
      <c r="G89" s="9">
        <v>0</v>
      </c>
    </row>
    <row r="90" spans="1:7" ht="12.75">
      <c r="A90" s="15">
        <v>13</v>
      </c>
      <c r="B90" s="7" t="s">
        <v>99</v>
      </c>
      <c r="C90" s="84">
        <f t="shared" si="4"/>
        <v>299.99999999999994</v>
      </c>
      <c r="D90" s="2">
        <v>134.7</v>
      </c>
      <c r="E90" s="2">
        <v>80</v>
      </c>
      <c r="F90" s="2">
        <v>64.6</v>
      </c>
      <c r="G90" s="9">
        <v>20.7</v>
      </c>
    </row>
    <row r="91" spans="1:7" ht="12.75">
      <c r="A91" s="15">
        <v>14</v>
      </c>
      <c r="B91" s="7" t="s">
        <v>100</v>
      </c>
      <c r="C91" s="84">
        <f t="shared" si="4"/>
        <v>96.6</v>
      </c>
      <c r="D91" s="2">
        <v>34.6</v>
      </c>
      <c r="E91" s="2">
        <v>28.8</v>
      </c>
      <c r="F91" s="2">
        <v>32.1</v>
      </c>
      <c r="G91" s="9">
        <v>1.0999999999999872</v>
      </c>
    </row>
    <row r="92" spans="1:7" ht="12.75">
      <c r="A92" s="12">
        <v>15</v>
      </c>
      <c r="B92" s="11" t="s">
        <v>101</v>
      </c>
      <c r="C92" s="84">
        <f t="shared" si="4"/>
        <v>216.9</v>
      </c>
      <c r="D92" s="2">
        <v>75.6</v>
      </c>
      <c r="E92" s="2">
        <v>65.9</v>
      </c>
      <c r="F92" s="2">
        <v>71</v>
      </c>
      <c r="G92" s="9">
        <v>4.400000000000006</v>
      </c>
    </row>
    <row r="93" spans="1:7" ht="13.5" thickBot="1">
      <c r="A93" s="15">
        <v>5</v>
      </c>
      <c r="B93" s="7" t="s">
        <v>91</v>
      </c>
      <c r="C93" s="85">
        <f t="shared" si="4"/>
        <v>329.70000000000005</v>
      </c>
      <c r="D93" s="5">
        <v>84.5</v>
      </c>
      <c r="E93" s="5">
        <v>109.3</v>
      </c>
      <c r="F93" s="5">
        <v>114.9</v>
      </c>
      <c r="G93" s="14">
        <v>21</v>
      </c>
    </row>
    <row r="94" spans="1:7" ht="13.5" thickBot="1">
      <c r="A94" s="54" t="s">
        <v>102</v>
      </c>
      <c r="B94" s="55"/>
      <c r="C94" s="17">
        <f>SUM(C79:C93)</f>
        <v>3058.3999999999996</v>
      </c>
      <c r="D94" s="3">
        <v>1078.7</v>
      </c>
      <c r="E94" s="3">
        <v>908.2</v>
      </c>
      <c r="F94" s="3">
        <v>916.5</v>
      </c>
      <c r="G94" s="6">
        <v>155</v>
      </c>
    </row>
    <row r="95" spans="1:7" ht="13.5" thickBot="1">
      <c r="A95" s="54" t="s">
        <v>103</v>
      </c>
      <c r="B95" s="55"/>
      <c r="C95" s="17">
        <f>C77+C94</f>
        <v>5492.1</v>
      </c>
      <c r="D95" s="79">
        <v>1978.4</v>
      </c>
      <c r="E95" s="79">
        <v>1640.3</v>
      </c>
      <c r="F95" s="79">
        <v>1618.9</v>
      </c>
      <c r="G95" s="88">
        <v>254.5</v>
      </c>
    </row>
    <row r="96" spans="1:7" ht="12.75">
      <c r="A96" s="32"/>
      <c r="B96" s="33" t="s">
        <v>104</v>
      </c>
      <c r="C96" s="86"/>
      <c r="D96" s="2"/>
      <c r="E96" s="2"/>
      <c r="F96" s="2"/>
      <c r="G96" s="9"/>
    </row>
    <row r="97" spans="1:7" ht="12.75">
      <c r="A97" s="68">
        <v>1</v>
      </c>
      <c r="B97" s="7" t="s">
        <v>105</v>
      </c>
      <c r="C97" s="84">
        <f aca="true" t="shared" si="5" ref="C97:C103">SUM(D97:G97)</f>
        <v>293.6</v>
      </c>
      <c r="D97" s="2">
        <v>147.4</v>
      </c>
      <c r="E97" s="2">
        <v>74.7</v>
      </c>
      <c r="F97" s="2">
        <v>56.2</v>
      </c>
      <c r="G97" s="9">
        <v>15.3</v>
      </c>
    </row>
    <row r="98" spans="1:7" ht="12.75">
      <c r="A98" s="68">
        <v>2</v>
      </c>
      <c r="B98" s="7" t="s">
        <v>106</v>
      </c>
      <c r="C98" s="84">
        <f t="shared" si="5"/>
        <v>128.6</v>
      </c>
      <c r="D98" s="2">
        <v>62.4</v>
      </c>
      <c r="E98" s="2">
        <v>33.1</v>
      </c>
      <c r="F98" s="2">
        <v>25.2</v>
      </c>
      <c r="G98" s="9">
        <v>7.899999999999988</v>
      </c>
    </row>
    <row r="99" spans="1:7" ht="12.75">
      <c r="A99" s="68">
        <v>3</v>
      </c>
      <c r="B99" s="7" t="s">
        <v>107</v>
      </c>
      <c r="C99" s="84">
        <f t="shared" si="5"/>
        <v>231.10000000000002</v>
      </c>
      <c r="D99" s="2">
        <v>129.8</v>
      </c>
      <c r="E99" s="2">
        <v>29.8</v>
      </c>
      <c r="F99" s="2">
        <v>19.4</v>
      </c>
      <c r="G99" s="9">
        <v>52.1</v>
      </c>
    </row>
    <row r="100" spans="1:7" ht="12.75">
      <c r="A100" s="68">
        <v>4</v>
      </c>
      <c r="B100" s="7" t="s">
        <v>108</v>
      </c>
      <c r="C100" s="84">
        <f t="shared" si="5"/>
        <v>58.4</v>
      </c>
      <c r="D100" s="2">
        <v>16.1</v>
      </c>
      <c r="E100" s="2">
        <v>16.1</v>
      </c>
      <c r="F100" s="2">
        <v>16.8</v>
      </c>
      <c r="G100" s="9">
        <v>9.4</v>
      </c>
    </row>
    <row r="101" spans="1:7" ht="12.75">
      <c r="A101" s="68">
        <v>5</v>
      </c>
      <c r="B101" s="7" t="s">
        <v>5</v>
      </c>
      <c r="C101" s="84">
        <f t="shared" si="5"/>
        <v>66.3</v>
      </c>
      <c r="D101" s="2">
        <v>22</v>
      </c>
      <c r="E101" s="2">
        <v>22</v>
      </c>
      <c r="F101" s="2">
        <v>22.3</v>
      </c>
      <c r="G101" s="9">
        <v>0</v>
      </c>
    </row>
    <row r="102" spans="1:7" ht="12.75">
      <c r="A102" s="68">
        <v>6</v>
      </c>
      <c r="B102" s="7" t="s">
        <v>109</v>
      </c>
      <c r="C102" s="84">
        <f t="shared" si="5"/>
        <v>34.4</v>
      </c>
      <c r="D102" s="2">
        <v>13.2</v>
      </c>
      <c r="E102" s="2">
        <v>9.8</v>
      </c>
      <c r="F102" s="2">
        <v>9.5</v>
      </c>
      <c r="G102" s="9">
        <v>1.9</v>
      </c>
    </row>
    <row r="103" spans="1:7" ht="13.5" thickBot="1">
      <c r="A103" s="69">
        <v>7</v>
      </c>
      <c r="B103" s="11" t="s">
        <v>110</v>
      </c>
      <c r="C103" s="85">
        <f t="shared" si="5"/>
        <v>0</v>
      </c>
      <c r="D103" s="5">
        <v>0</v>
      </c>
      <c r="E103" s="5">
        <v>0</v>
      </c>
      <c r="F103" s="5">
        <v>0</v>
      </c>
      <c r="G103" s="14">
        <v>0</v>
      </c>
    </row>
    <row r="104" spans="1:7" s="70" customFormat="1" ht="13.5" thickBot="1">
      <c r="A104" s="54" t="s">
        <v>6</v>
      </c>
      <c r="B104" s="55"/>
      <c r="C104" s="17">
        <f>SUM(C97:C103)</f>
        <v>812.4</v>
      </c>
      <c r="D104" s="17">
        <f>SUM(D97:D103)</f>
        <v>390.90000000000003</v>
      </c>
      <c r="E104" s="17">
        <f>SUM(E97:E103)</f>
        <v>185.50000000000003</v>
      </c>
      <c r="F104" s="17">
        <f>SUM(F97:F103)</f>
        <v>149.4</v>
      </c>
      <c r="G104" s="18">
        <f>SUM(G97:G103)</f>
        <v>86.6</v>
      </c>
    </row>
    <row r="105" spans="1:7" s="70" customFormat="1" ht="12.75">
      <c r="A105" s="71">
        <v>1</v>
      </c>
      <c r="B105" s="36" t="s">
        <v>111</v>
      </c>
      <c r="C105" s="86">
        <f>SUM(D105:G105)</f>
        <v>451.20000000000005</v>
      </c>
      <c r="D105" s="2">
        <v>149.8</v>
      </c>
      <c r="E105" s="2">
        <v>149.8</v>
      </c>
      <c r="F105" s="2">
        <v>151.6</v>
      </c>
      <c r="G105" s="9">
        <v>0</v>
      </c>
    </row>
    <row r="106" spans="1:7" s="70" customFormat="1" ht="12.75">
      <c r="A106" s="72">
        <v>2</v>
      </c>
      <c r="B106" s="38" t="s">
        <v>15</v>
      </c>
      <c r="C106" s="84">
        <f>SUM(D106:G106)</f>
        <v>80.79999999999998</v>
      </c>
      <c r="D106" s="2">
        <v>31.2</v>
      </c>
      <c r="E106" s="2">
        <v>23.4</v>
      </c>
      <c r="F106" s="2">
        <v>22.1</v>
      </c>
      <c r="G106" s="9">
        <v>4.099999999999994</v>
      </c>
    </row>
    <row r="107" spans="1:7" ht="12.75">
      <c r="A107" s="72">
        <v>3</v>
      </c>
      <c r="B107" s="38" t="s">
        <v>16</v>
      </c>
      <c r="C107" s="84">
        <f>SUM(D107:G107)</f>
        <v>129</v>
      </c>
      <c r="D107" s="2">
        <v>49.8</v>
      </c>
      <c r="E107" s="2">
        <v>36.6</v>
      </c>
      <c r="F107" s="2">
        <v>34.2</v>
      </c>
      <c r="G107" s="9">
        <v>8.4</v>
      </c>
    </row>
    <row r="108" spans="1:7" s="70" customFormat="1" ht="13.5" thickBot="1">
      <c r="A108" s="73">
        <v>4</v>
      </c>
      <c r="B108" s="74" t="s">
        <v>17</v>
      </c>
      <c r="C108" s="85">
        <f>SUM(D108:G108)</f>
        <v>147.2</v>
      </c>
      <c r="D108" s="5">
        <v>62</v>
      </c>
      <c r="E108" s="5">
        <v>31.7</v>
      </c>
      <c r="F108" s="5">
        <v>36.3</v>
      </c>
      <c r="G108" s="14">
        <v>17.2</v>
      </c>
    </row>
    <row r="109" spans="1:7" ht="13.5" thickBot="1">
      <c r="A109" s="27"/>
      <c r="B109" s="26" t="s">
        <v>116</v>
      </c>
      <c r="C109" s="26">
        <f>SUM(C105:C108)</f>
        <v>808.2</v>
      </c>
      <c r="D109" s="26">
        <f>SUM(D105:D108)</f>
        <v>292.8</v>
      </c>
      <c r="E109" s="26">
        <f>SUM(E105:E108)</f>
        <v>241.5</v>
      </c>
      <c r="F109" s="26">
        <f>SUM(F105:F108)</f>
        <v>244.2</v>
      </c>
      <c r="G109" s="28">
        <f>SUM(G105:G108)</f>
        <v>29.699999999999996</v>
      </c>
    </row>
    <row r="110" spans="1:7" ht="13.5" thickBot="1">
      <c r="A110" s="75" t="s">
        <v>112</v>
      </c>
      <c r="B110" s="76"/>
      <c r="C110" s="17">
        <f>C104+C109</f>
        <v>1620.6</v>
      </c>
      <c r="D110" s="17">
        <f>D104+D109</f>
        <v>683.7</v>
      </c>
      <c r="E110" s="17">
        <f>E104+E109</f>
        <v>427</v>
      </c>
      <c r="F110" s="17">
        <f>F104+F109</f>
        <v>393.6</v>
      </c>
      <c r="G110" s="18">
        <f>G104+G109</f>
        <v>116.29999999999998</v>
      </c>
    </row>
    <row r="111" spans="1:7" ht="15" customHeight="1" thickBot="1">
      <c r="A111" s="89"/>
      <c r="B111" s="90" t="s">
        <v>8</v>
      </c>
      <c r="C111" s="77">
        <f>C59+C95+C110</f>
        <v>16584.3</v>
      </c>
      <c r="D111" s="77">
        <f>D59+D95+D110</f>
        <v>6739.900000000001</v>
      </c>
      <c r="E111" s="77">
        <f>E59+E95+E110</f>
        <v>4618.7</v>
      </c>
      <c r="F111" s="77">
        <f>F59+F95+F110</f>
        <v>4076.7</v>
      </c>
      <c r="G111" s="78">
        <f>G59+G95+G110</f>
        <v>1148.9999999999998</v>
      </c>
    </row>
  </sheetData>
  <mergeCells count="12">
    <mergeCell ref="A110:B110"/>
    <mergeCell ref="A2:G2"/>
    <mergeCell ref="A59:B59"/>
    <mergeCell ref="A94:B94"/>
    <mergeCell ref="A95:B95"/>
    <mergeCell ref="A104:B104"/>
    <mergeCell ref="A9:B9"/>
    <mergeCell ref="A10:B10"/>
    <mergeCell ref="A57:B57"/>
    <mergeCell ref="C4:G4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5"/>
  <sheetViews>
    <sheetView workbookViewId="0" topLeftCell="A1">
      <selection activeCell="A2" sqref="A2:G2"/>
    </sheetView>
  </sheetViews>
  <sheetFormatPr defaultColWidth="9.00390625" defaultRowHeight="12.75"/>
  <cols>
    <col min="1" max="1" width="6.375" style="4" customWidth="1"/>
    <col min="2" max="2" width="24.625" style="4" customWidth="1"/>
    <col min="3" max="16384" width="9.125" style="4" customWidth="1"/>
  </cols>
  <sheetData>
    <row r="2" spans="1:7" ht="15.75" customHeight="1">
      <c r="A2" s="53" t="s">
        <v>119</v>
      </c>
      <c r="B2" s="53"/>
      <c r="C2" s="53"/>
      <c r="D2" s="53"/>
      <c r="E2" s="53"/>
      <c r="F2" s="53"/>
      <c r="G2" s="53"/>
    </row>
    <row r="3" spans="1:2" ht="13.5" thickBot="1">
      <c r="A3" s="45"/>
      <c r="B3" s="46"/>
    </row>
    <row r="4" spans="1:7" ht="12.75">
      <c r="A4" s="60" t="s">
        <v>21</v>
      </c>
      <c r="B4" s="62" t="s">
        <v>7</v>
      </c>
      <c r="C4" s="50" t="s">
        <v>118</v>
      </c>
      <c r="D4" s="51"/>
      <c r="E4" s="51"/>
      <c r="F4" s="51"/>
      <c r="G4" s="52"/>
    </row>
    <row r="5" spans="1:7" ht="42" customHeight="1">
      <c r="A5" s="61"/>
      <c r="B5" s="63"/>
      <c r="C5" s="43" t="s">
        <v>9</v>
      </c>
      <c r="D5" s="44" t="s">
        <v>11</v>
      </c>
      <c r="E5" s="44" t="s">
        <v>12</v>
      </c>
      <c r="F5" s="44" t="s">
        <v>13</v>
      </c>
      <c r="G5" s="49" t="s">
        <v>14</v>
      </c>
    </row>
    <row r="6" spans="1:7" ht="12.75">
      <c r="A6" s="15"/>
      <c r="B6" s="16" t="s">
        <v>10</v>
      </c>
      <c r="C6" s="15"/>
      <c r="D6" s="7"/>
      <c r="E6" s="7"/>
      <c r="F6" s="7"/>
      <c r="G6" s="10"/>
    </row>
    <row r="7" spans="1:7" ht="12.75">
      <c r="A7" s="15">
        <v>12</v>
      </c>
      <c r="B7" s="7" t="s">
        <v>23</v>
      </c>
      <c r="C7" s="42">
        <f>SUM(D7:G7)</f>
        <v>0</v>
      </c>
      <c r="D7" s="7">
        <v>0</v>
      </c>
      <c r="E7" s="7">
        <v>0</v>
      </c>
      <c r="F7" s="7">
        <v>0</v>
      </c>
      <c r="G7" s="10">
        <v>0</v>
      </c>
    </row>
    <row r="8" spans="1:7" ht="13.5" thickBot="1">
      <c r="A8" s="12">
        <v>18</v>
      </c>
      <c r="B8" s="11" t="s">
        <v>24</v>
      </c>
      <c r="C8" s="42">
        <f>SUM(D8:G8)</f>
        <v>17.799999999999997</v>
      </c>
      <c r="D8" s="7">
        <v>4.3</v>
      </c>
      <c r="E8" s="7">
        <v>4.3</v>
      </c>
      <c r="F8" s="7">
        <v>9.2</v>
      </c>
      <c r="G8" s="10">
        <v>0</v>
      </c>
    </row>
    <row r="9" spans="1:7" ht="13.5" thickBot="1">
      <c r="A9" s="54" t="s">
        <v>25</v>
      </c>
      <c r="B9" s="55"/>
      <c r="C9" s="18">
        <f>SUM(C7:C8)</f>
        <v>17.799999999999997</v>
      </c>
      <c r="D9" s="18">
        <f>SUM(D7:D8)</f>
        <v>4.3</v>
      </c>
      <c r="E9" s="18">
        <f>SUM(E7:E8)</f>
        <v>4.3</v>
      </c>
      <c r="F9" s="18">
        <f>SUM(F7:F8)</f>
        <v>9.2</v>
      </c>
      <c r="G9" s="18">
        <f>SUM(G7:G8)</f>
        <v>0</v>
      </c>
    </row>
    <row r="10" spans="1:7" ht="12.75">
      <c r="A10" s="56" t="s">
        <v>26</v>
      </c>
      <c r="B10" s="57"/>
      <c r="C10" s="15"/>
      <c r="D10" s="7"/>
      <c r="E10" s="7"/>
      <c r="F10" s="7"/>
      <c r="G10" s="10"/>
    </row>
    <row r="11" spans="1:7" s="22" customFormat="1" ht="12.75">
      <c r="A11" s="20">
        <v>1</v>
      </c>
      <c r="B11" s="21" t="s">
        <v>27</v>
      </c>
      <c r="C11" s="42">
        <f aca="true" t="shared" si="0" ref="C11:C20">SUM(D11:G11)</f>
        <v>5.4</v>
      </c>
      <c r="D11" s="7">
        <v>1.2</v>
      </c>
      <c r="E11" s="7">
        <v>1.2</v>
      </c>
      <c r="F11" s="7">
        <v>3</v>
      </c>
      <c r="G11" s="10">
        <v>0</v>
      </c>
    </row>
    <row r="12" spans="1:7" s="23" customFormat="1" ht="12.75">
      <c r="A12" s="20">
        <v>2</v>
      </c>
      <c r="B12" s="21" t="s">
        <v>28</v>
      </c>
      <c r="C12" s="42">
        <f t="shared" si="0"/>
        <v>554.1</v>
      </c>
      <c r="D12" s="7">
        <v>449.3</v>
      </c>
      <c r="E12" s="7">
        <v>75.2</v>
      </c>
      <c r="F12" s="7">
        <v>29.6</v>
      </c>
      <c r="G12" s="10">
        <v>0</v>
      </c>
    </row>
    <row r="13" spans="1:7" ht="12.75">
      <c r="A13" s="15">
        <v>3</v>
      </c>
      <c r="B13" s="7" t="s">
        <v>29</v>
      </c>
      <c r="C13" s="42">
        <f t="shared" si="0"/>
        <v>0</v>
      </c>
      <c r="D13" s="7">
        <v>0</v>
      </c>
      <c r="E13" s="7">
        <v>0</v>
      </c>
      <c r="F13" s="7">
        <v>0</v>
      </c>
      <c r="G13" s="10">
        <v>0</v>
      </c>
    </row>
    <row r="14" spans="1:7" ht="12.75">
      <c r="A14" s="15">
        <v>4</v>
      </c>
      <c r="B14" s="7" t="s">
        <v>30</v>
      </c>
      <c r="C14" s="42">
        <f t="shared" si="0"/>
        <v>0</v>
      </c>
      <c r="D14" s="7">
        <v>0</v>
      </c>
      <c r="E14" s="7">
        <v>0</v>
      </c>
      <c r="F14" s="7">
        <v>0</v>
      </c>
      <c r="G14" s="10">
        <v>0</v>
      </c>
    </row>
    <row r="15" spans="1:7" ht="12.75">
      <c r="A15" s="15">
        <v>5</v>
      </c>
      <c r="B15" s="7" t="s">
        <v>20</v>
      </c>
      <c r="C15" s="42">
        <f t="shared" si="0"/>
        <v>163.7</v>
      </c>
      <c r="D15" s="7">
        <v>81.7</v>
      </c>
      <c r="E15" s="7">
        <v>49.5</v>
      </c>
      <c r="F15" s="7">
        <v>32.5</v>
      </c>
      <c r="G15" s="10">
        <v>0</v>
      </c>
    </row>
    <row r="16" spans="1:7" ht="12.75">
      <c r="A16" s="15">
        <v>6</v>
      </c>
      <c r="B16" s="7" t="s">
        <v>31</v>
      </c>
      <c r="C16" s="42">
        <f t="shared" si="0"/>
        <v>20</v>
      </c>
      <c r="D16" s="7">
        <v>5</v>
      </c>
      <c r="E16" s="7">
        <v>5</v>
      </c>
      <c r="F16" s="7">
        <v>10</v>
      </c>
      <c r="G16" s="10">
        <v>0</v>
      </c>
    </row>
    <row r="17" spans="1:7" ht="12.75">
      <c r="A17" s="15">
        <v>7</v>
      </c>
      <c r="B17" s="7" t="s">
        <v>32</v>
      </c>
      <c r="C17" s="42">
        <f t="shared" si="0"/>
        <v>23.6</v>
      </c>
      <c r="D17" s="7">
        <v>8.4</v>
      </c>
      <c r="E17" s="7">
        <v>8.4</v>
      </c>
      <c r="F17" s="7">
        <v>6.8</v>
      </c>
      <c r="G17" s="10">
        <v>0</v>
      </c>
    </row>
    <row r="18" spans="1:7" ht="12.75">
      <c r="A18" s="15">
        <v>8</v>
      </c>
      <c r="B18" s="7" t="s">
        <v>33</v>
      </c>
      <c r="C18" s="42">
        <f t="shared" si="0"/>
        <v>6.8</v>
      </c>
      <c r="D18" s="7">
        <v>1.5</v>
      </c>
      <c r="E18" s="7">
        <v>1.5</v>
      </c>
      <c r="F18" s="7">
        <v>3.8</v>
      </c>
      <c r="G18" s="10">
        <v>0</v>
      </c>
    </row>
    <row r="19" spans="1:7" ht="12.75">
      <c r="A19" s="15">
        <v>9</v>
      </c>
      <c r="B19" s="7" t="s">
        <v>0</v>
      </c>
      <c r="C19" s="42">
        <f t="shared" si="0"/>
        <v>507.1</v>
      </c>
      <c r="D19" s="7">
        <v>409.8</v>
      </c>
      <c r="E19" s="7">
        <v>64.2</v>
      </c>
      <c r="F19" s="7">
        <v>33.1</v>
      </c>
      <c r="G19" s="10">
        <v>0</v>
      </c>
    </row>
    <row r="20" spans="1:7" ht="13.5" thickBot="1">
      <c r="A20" s="12">
        <v>10</v>
      </c>
      <c r="B20" s="11" t="s">
        <v>34</v>
      </c>
      <c r="C20" s="42">
        <f t="shared" si="0"/>
        <v>36.6</v>
      </c>
      <c r="D20" s="7">
        <v>24.6</v>
      </c>
      <c r="E20" s="7">
        <v>10.6</v>
      </c>
      <c r="F20" s="7">
        <v>1.4</v>
      </c>
      <c r="G20" s="10">
        <v>0</v>
      </c>
    </row>
    <row r="21" spans="1:7" ht="13.5" thickBot="1">
      <c r="A21" s="13" t="s">
        <v>35</v>
      </c>
      <c r="B21" s="24"/>
      <c r="C21" s="18">
        <f>SUM(C11:C20)</f>
        <v>1317.3</v>
      </c>
      <c r="D21" s="18">
        <f>SUM(D11:D20)</f>
        <v>981.5000000000001</v>
      </c>
      <c r="E21" s="18">
        <f>SUM(E11:E20)</f>
        <v>215.6</v>
      </c>
      <c r="F21" s="18">
        <f>SUM(F11:F20)</f>
        <v>120.19999999999999</v>
      </c>
      <c r="G21" s="18">
        <f>SUM(G11:G20)</f>
        <v>0</v>
      </c>
    </row>
    <row r="22" spans="1:7" ht="12.75">
      <c r="A22" s="19"/>
      <c r="B22" s="25" t="s">
        <v>36</v>
      </c>
      <c r="C22" s="15"/>
      <c r="D22" s="7"/>
      <c r="E22" s="7"/>
      <c r="F22" s="7"/>
      <c r="G22" s="10"/>
    </row>
    <row r="23" spans="1:7" ht="12.75">
      <c r="A23" s="15">
        <v>1</v>
      </c>
      <c r="B23" s="7" t="s">
        <v>22</v>
      </c>
      <c r="C23" s="42">
        <f aca="true" t="shared" si="1" ref="C23:C37">SUM(D23:G23)</f>
        <v>571</v>
      </c>
      <c r="D23" s="7">
        <v>452.1</v>
      </c>
      <c r="E23" s="7">
        <v>82.3</v>
      </c>
      <c r="F23" s="7">
        <v>36.6</v>
      </c>
      <c r="G23" s="10">
        <v>0</v>
      </c>
    </row>
    <row r="24" spans="1:7" ht="12.75">
      <c r="A24" s="15">
        <v>2</v>
      </c>
      <c r="B24" s="7" t="s">
        <v>37</v>
      </c>
      <c r="C24" s="42">
        <f t="shared" si="1"/>
        <v>646.1999999999999</v>
      </c>
      <c r="D24" s="7">
        <v>507.1</v>
      </c>
      <c r="E24" s="7">
        <v>92.8</v>
      </c>
      <c r="F24" s="7">
        <v>46.3</v>
      </c>
      <c r="G24" s="10">
        <v>0</v>
      </c>
    </row>
    <row r="25" spans="1:7" ht="12.75">
      <c r="A25" s="15">
        <v>3</v>
      </c>
      <c r="B25" s="7" t="s">
        <v>38</v>
      </c>
      <c r="C25" s="42">
        <f t="shared" si="1"/>
        <v>634.2</v>
      </c>
      <c r="D25" s="7">
        <v>492.9</v>
      </c>
      <c r="E25" s="7">
        <v>93.2</v>
      </c>
      <c r="F25" s="7">
        <v>48.1</v>
      </c>
      <c r="G25" s="10">
        <v>0</v>
      </c>
    </row>
    <row r="26" spans="1:7" ht="12.75">
      <c r="A26" s="15">
        <v>4</v>
      </c>
      <c r="B26" s="7" t="s">
        <v>39</v>
      </c>
      <c r="C26" s="42">
        <f t="shared" si="1"/>
        <v>5.4</v>
      </c>
      <c r="D26" s="7">
        <v>1.2</v>
      </c>
      <c r="E26" s="7">
        <v>1.2</v>
      </c>
      <c r="F26" s="7">
        <v>3</v>
      </c>
      <c r="G26" s="10">
        <v>0</v>
      </c>
    </row>
    <row r="27" spans="1:7" ht="12.75">
      <c r="A27" s="15">
        <v>5</v>
      </c>
      <c r="B27" s="7" t="s">
        <v>40</v>
      </c>
      <c r="C27" s="42">
        <f t="shared" si="1"/>
        <v>472.9</v>
      </c>
      <c r="D27" s="7">
        <v>376.3</v>
      </c>
      <c r="E27" s="7">
        <v>65.6</v>
      </c>
      <c r="F27" s="7">
        <v>31</v>
      </c>
      <c r="G27" s="10">
        <v>0</v>
      </c>
    </row>
    <row r="28" spans="1:7" ht="12.75">
      <c r="A28" s="15">
        <v>6</v>
      </c>
      <c r="B28" s="7" t="s">
        <v>41</v>
      </c>
      <c r="C28" s="42">
        <f t="shared" si="1"/>
        <v>473.59999999999997</v>
      </c>
      <c r="D28" s="7">
        <v>338.9</v>
      </c>
      <c r="E28" s="7">
        <v>87.4</v>
      </c>
      <c r="F28" s="7">
        <v>47.3</v>
      </c>
      <c r="G28" s="10">
        <v>0</v>
      </c>
    </row>
    <row r="29" spans="1:7" ht="12.75">
      <c r="A29" s="15">
        <v>7</v>
      </c>
      <c r="B29" s="7" t="s">
        <v>42</v>
      </c>
      <c r="C29" s="42">
        <f t="shared" si="1"/>
        <v>564</v>
      </c>
      <c r="D29" s="7">
        <v>416.5</v>
      </c>
      <c r="E29" s="7">
        <v>90.5</v>
      </c>
      <c r="F29" s="7">
        <v>57</v>
      </c>
      <c r="G29" s="10">
        <v>0</v>
      </c>
    </row>
    <row r="30" spans="1:7" ht="12.75">
      <c r="A30" s="15">
        <v>8</v>
      </c>
      <c r="B30" s="7" t="s">
        <v>43</v>
      </c>
      <c r="C30" s="42">
        <f t="shared" si="1"/>
        <v>586.1999999999999</v>
      </c>
      <c r="D30" s="7">
        <v>451.9</v>
      </c>
      <c r="E30" s="7">
        <v>89</v>
      </c>
      <c r="F30" s="7">
        <v>45.3</v>
      </c>
      <c r="G30" s="10">
        <v>0</v>
      </c>
    </row>
    <row r="31" spans="1:7" ht="12.75">
      <c r="A31" s="15">
        <v>9</v>
      </c>
      <c r="B31" s="7" t="s">
        <v>44</v>
      </c>
      <c r="C31" s="42">
        <f t="shared" si="1"/>
        <v>504.49999999999994</v>
      </c>
      <c r="D31" s="7">
        <v>368.9</v>
      </c>
      <c r="E31" s="7">
        <v>88.7</v>
      </c>
      <c r="F31" s="7">
        <v>46.9</v>
      </c>
      <c r="G31" s="10">
        <v>0</v>
      </c>
    </row>
    <row r="32" spans="1:7" ht="12.75">
      <c r="A32" s="15">
        <v>10</v>
      </c>
      <c r="B32" s="7" t="s">
        <v>45</v>
      </c>
      <c r="C32" s="42">
        <f t="shared" si="1"/>
        <v>581</v>
      </c>
      <c r="D32" s="7">
        <v>459.2</v>
      </c>
      <c r="E32" s="7">
        <v>83.1</v>
      </c>
      <c r="F32" s="7">
        <v>38.7</v>
      </c>
      <c r="G32" s="10">
        <v>0</v>
      </c>
    </row>
    <row r="33" spans="1:7" ht="12.75">
      <c r="A33" s="15">
        <v>11</v>
      </c>
      <c r="B33" s="7" t="s">
        <v>3</v>
      </c>
      <c r="C33" s="42">
        <f t="shared" si="1"/>
        <v>1680.6999999999998</v>
      </c>
      <c r="D33" s="7">
        <v>1191.3</v>
      </c>
      <c r="E33" s="7">
        <v>322.4</v>
      </c>
      <c r="F33" s="7">
        <v>167</v>
      </c>
      <c r="G33" s="10">
        <v>0</v>
      </c>
    </row>
    <row r="34" spans="1:7" ht="12.75">
      <c r="A34" s="15"/>
      <c r="B34" s="7" t="s">
        <v>117</v>
      </c>
      <c r="C34" s="42">
        <f t="shared" si="1"/>
        <v>0</v>
      </c>
      <c r="D34" s="7">
        <v>0</v>
      </c>
      <c r="E34" s="7">
        <v>0</v>
      </c>
      <c r="F34" s="7">
        <v>0</v>
      </c>
      <c r="G34" s="10">
        <v>0</v>
      </c>
    </row>
    <row r="35" spans="1:7" ht="12.75">
      <c r="A35" s="15">
        <v>12</v>
      </c>
      <c r="B35" s="7" t="s">
        <v>4</v>
      </c>
      <c r="C35" s="42">
        <f t="shared" si="1"/>
        <v>1308.5</v>
      </c>
      <c r="D35" s="7">
        <v>990.2</v>
      </c>
      <c r="E35" s="7">
        <v>220.2</v>
      </c>
      <c r="F35" s="7">
        <v>98.1</v>
      </c>
      <c r="G35" s="10">
        <v>0</v>
      </c>
    </row>
    <row r="36" spans="1:7" ht="12.75">
      <c r="A36" s="15">
        <v>13</v>
      </c>
      <c r="B36" s="7" t="s">
        <v>46</v>
      </c>
      <c r="C36" s="42">
        <f t="shared" si="1"/>
        <v>726.1999999999999</v>
      </c>
      <c r="D36" s="7">
        <v>525.6</v>
      </c>
      <c r="E36" s="7">
        <v>108.8</v>
      </c>
      <c r="F36" s="7">
        <v>91.8</v>
      </c>
      <c r="G36" s="10">
        <v>0</v>
      </c>
    </row>
    <row r="37" spans="1:7" ht="13.5" thickBot="1">
      <c r="A37" s="15">
        <v>14</v>
      </c>
      <c r="B37" s="11" t="s">
        <v>47</v>
      </c>
      <c r="C37" s="42">
        <f t="shared" si="1"/>
        <v>576.6</v>
      </c>
      <c r="D37" s="7">
        <v>442.7</v>
      </c>
      <c r="E37" s="7">
        <v>81.4</v>
      </c>
      <c r="F37" s="7">
        <v>52.5</v>
      </c>
      <c r="G37" s="10">
        <v>0</v>
      </c>
    </row>
    <row r="38" spans="1:7" ht="13.5" thickBot="1">
      <c r="A38" s="13" t="s">
        <v>48</v>
      </c>
      <c r="B38" s="24"/>
      <c r="C38" s="28">
        <f>SUM(C23:C37)</f>
        <v>9331</v>
      </c>
      <c r="D38" s="28">
        <f>SUM(D23:D37)</f>
        <v>7014.8</v>
      </c>
      <c r="E38" s="28">
        <f>SUM(E23:E37)</f>
        <v>1506.6000000000001</v>
      </c>
      <c r="F38" s="28">
        <f>SUM(F23:F37)</f>
        <v>809.6</v>
      </c>
      <c r="G38" s="28">
        <f>SUM(G23:G37)</f>
        <v>0</v>
      </c>
    </row>
    <row r="39" spans="1:7" ht="13.5" thickBot="1">
      <c r="A39" s="13" t="s">
        <v>49</v>
      </c>
      <c r="B39" s="24"/>
      <c r="C39" s="28">
        <f>C9+C21+C38</f>
        <v>10666.1</v>
      </c>
      <c r="D39" s="28">
        <f>D9+D21+D38</f>
        <v>8000.6</v>
      </c>
      <c r="E39" s="28">
        <f>E9+E21+E38</f>
        <v>1726.5000000000002</v>
      </c>
      <c r="F39" s="28">
        <f>F9+F21+F38</f>
        <v>939</v>
      </c>
      <c r="G39" s="28">
        <f>G9+G21+G38</f>
        <v>0</v>
      </c>
    </row>
    <row r="40" spans="1:7" ht="12.75">
      <c r="A40" s="19"/>
      <c r="B40" s="25" t="s">
        <v>50</v>
      </c>
      <c r="C40" s="15"/>
      <c r="D40" s="7"/>
      <c r="E40" s="7"/>
      <c r="F40" s="7"/>
      <c r="G40" s="10"/>
    </row>
    <row r="41" spans="1:7" ht="12.75">
      <c r="A41" s="15">
        <v>1</v>
      </c>
      <c r="B41" s="7" t="s">
        <v>51</v>
      </c>
      <c r="C41" s="42">
        <f>SUM(D41:G41)</f>
        <v>401</v>
      </c>
      <c r="D41" s="7">
        <v>306.5</v>
      </c>
      <c r="E41" s="7">
        <v>62</v>
      </c>
      <c r="F41" s="7">
        <v>32.5</v>
      </c>
      <c r="G41" s="10">
        <v>0</v>
      </c>
    </row>
    <row r="42" spans="1:7" ht="12.75">
      <c r="A42" s="15">
        <v>2</v>
      </c>
      <c r="B42" s="7" t="s">
        <v>52</v>
      </c>
      <c r="C42" s="42">
        <f>SUM(D42:G42)</f>
        <v>620.6</v>
      </c>
      <c r="D42" s="7">
        <v>455.2</v>
      </c>
      <c r="E42" s="7">
        <v>108</v>
      </c>
      <c r="F42" s="7">
        <v>57.4</v>
      </c>
      <c r="G42" s="10">
        <v>0</v>
      </c>
    </row>
    <row r="43" spans="1:7" ht="12.75">
      <c r="A43" s="15">
        <v>3</v>
      </c>
      <c r="B43" s="7" t="s">
        <v>53</v>
      </c>
      <c r="C43" s="42">
        <f>SUM(D43:G43)</f>
        <v>703.9999999999999</v>
      </c>
      <c r="D43" s="7">
        <v>545.8</v>
      </c>
      <c r="E43" s="7">
        <v>104.8</v>
      </c>
      <c r="F43" s="7">
        <v>53.4</v>
      </c>
      <c r="G43" s="10">
        <v>0</v>
      </c>
    </row>
    <row r="44" spans="1:7" ht="13.5" thickBot="1">
      <c r="A44" s="12">
        <v>4</v>
      </c>
      <c r="B44" s="11" t="s">
        <v>54</v>
      </c>
      <c r="C44" s="42">
        <f>SUM(D44:G44)</f>
        <v>68</v>
      </c>
      <c r="D44" s="7">
        <v>50</v>
      </c>
      <c r="E44" s="7">
        <v>11.1</v>
      </c>
      <c r="F44" s="7">
        <v>6.9</v>
      </c>
      <c r="G44" s="10">
        <v>0</v>
      </c>
    </row>
    <row r="45" spans="1:7" ht="13.5" thickBot="1">
      <c r="A45" s="13" t="s">
        <v>55</v>
      </c>
      <c r="B45" s="24"/>
      <c r="C45" s="18">
        <f>SUM(C41:C44)</f>
        <v>1793.6</v>
      </c>
      <c r="D45" s="18">
        <f>SUM(D41:D44)</f>
        <v>1357.5</v>
      </c>
      <c r="E45" s="18">
        <f>SUM(E41:E44)</f>
        <v>285.90000000000003</v>
      </c>
      <c r="F45" s="18">
        <f>SUM(F41:F44)</f>
        <v>150.20000000000002</v>
      </c>
      <c r="G45" s="18">
        <f>SUM(G41:G44)</f>
        <v>0</v>
      </c>
    </row>
    <row r="46" spans="1:7" ht="12.75">
      <c r="A46" s="19"/>
      <c r="B46" s="25" t="s">
        <v>56</v>
      </c>
      <c r="C46" s="15"/>
      <c r="D46" s="7"/>
      <c r="E46" s="7"/>
      <c r="F46" s="7"/>
      <c r="G46" s="10"/>
    </row>
    <row r="47" spans="1:7" ht="12.75">
      <c r="A47" s="15">
        <v>1</v>
      </c>
      <c r="B47" s="7" t="s">
        <v>57</v>
      </c>
      <c r="C47" s="42">
        <f aca="true" t="shared" si="2" ref="C47:C55">SUM(D47:G47)</f>
        <v>1335.7</v>
      </c>
      <c r="D47" s="7">
        <v>963</v>
      </c>
      <c r="E47" s="7">
        <v>270.9</v>
      </c>
      <c r="F47" s="7">
        <v>101.8</v>
      </c>
      <c r="G47" s="10">
        <v>0</v>
      </c>
    </row>
    <row r="48" spans="1:7" ht="12.75">
      <c r="A48" s="15">
        <v>2</v>
      </c>
      <c r="B48" s="7" t="s">
        <v>58</v>
      </c>
      <c r="C48" s="42">
        <f t="shared" si="2"/>
        <v>747.9</v>
      </c>
      <c r="D48" s="7">
        <v>574.4</v>
      </c>
      <c r="E48" s="7">
        <v>114.4</v>
      </c>
      <c r="F48" s="7">
        <v>59.1</v>
      </c>
      <c r="G48" s="10">
        <v>0</v>
      </c>
    </row>
    <row r="49" spans="1:7" ht="12.75">
      <c r="A49" s="15">
        <v>3</v>
      </c>
      <c r="B49" s="7" t="s">
        <v>59</v>
      </c>
      <c r="C49" s="42">
        <f t="shared" si="2"/>
        <v>1211.8</v>
      </c>
      <c r="D49" s="7">
        <v>869.6</v>
      </c>
      <c r="E49" s="7">
        <v>187.7</v>
      </c>
      <c r="F49" s="7">
        <v>154.5</v>
      </c>
      <c r="G49" s="10">
        <v>0</v>
      </c>
    </row>
    <row r="50" spans="1:7" ht="12.75">
      <c r="A50" s="15">
        <v>4</v>
      </c>
      <c r="B50" s="7" t="s">
        <v>60</v>
      </c>
      <c r="C50" s="42">
        <f t="shared" si="2"/>
        <v>779.4</v>
      </c>
      <c r="D50" s="7">
        <v>561.1</v>
      </c>
      <c r="E50" s="7">
        <v>139.4</v>
      </c>
      <c r="F50" s="7">
        <v>78.9</v>
      </c>
      <c r="G50" s="10">
        <v>0</v>
      </c>
    </row>
    <row r="51" spans="1:7" ht="12.75">
      <c r="A51" s="15">
        <v>5</v>
      </c>
      <c r="B51" s="7" t="s">
        <v>61</v>
      </c>
      <c r="C51" s="42">
        <f t="shared" si="2"/>
        <v>1246.6</v>
      </c>
      <c r="D51" s="7">
        <v>950.3</v>
      </c>
      <c r="E51" s="7">
        <v>195</v>
      </c>
      <c r="F51" s="7">
        <v>101.3</v>
      </c>
      <c r="G51" s="10">
        <v>0</v>
      </c>
    </row>
    <row r="52" spans="1:7" ht="12.75">
      <c r="A52" s="15">
        <v>6</v>
      </c>
      <c r="B52" s="7" t="s">
        <v>1</v>
      </c>
      <c r="C52" s="42">
        <f t="shared" si="2"/>
        <v>366.7</v>
      </c>
      <c r="D52" s="7">
        <v>278.2</v>
      </c>
      <c r="E52" s="7">
        <v>58</v>
      </c>
      <c r="F52" s="7">
        <v>30.5</v>
      </c>
      <c r="G52" s="10">
        <v>0</v>
      </c>
    </row>
    <row r="53" spans="1:7" ht="12.75">
      <c r="A53" s="15">
        <v>7</v>
      </c>
      <c r="B53" s="7" t="s">
        <v>2</v>
      </c>
      <c r="C53" s="42">
        <f t="shared" si="2"/>
        <v>836</v>
      </c>
      <c r="D53" s="7">
        <v>662.1</v>
      </c>
      <c r="E53" s="7">
        <v>116.5</v>
      </c>
      <c r="F53" s="7">
        <v>57.4</v>
      </c>
      <c r="G53" s="10">
        <v>0</v>
      </c>
    </row>
    <row r="54" spans="1:7" ht="12.75">
      <c r="A54" s="15">
        <v>8</v>
      </c>
      <c r="B54" s="7" t="s">
        <v>62</v>
      </c>
      <c r="C54" s="42">
        <f t="shared" si="2"/>
        <v>1198.5</v>
      </c>
      <c r="D54" s="7">
        <v>898.8</v>
      </c>
      <c r="E54" s="7">
        <v>180.7</v>
      </c>
      <c r="F54" s="7">
        <v>119</v>
      </c>
      <c r="G54" s="10">
        <v>0</v>
      </c>
    </row>
    <row r="55" spans="1:7" ht="13.5" thickBot="1">
      <c r="A55" s="12">
        <v>9</v>
      </c>
      <c r="B55" s="11" t="s">
        <v>63</v>
      </c>
      <c r="C55" s="42">
        <f t="shared" si="2"/>
        <v>923.4</v>
      </c>
      <c r="D55" s="7">
        <v>683.3</v>
      </c>
      <c r="E55" s="7">
        <v>150.5</v>
      </c>
      <c r="F55" s="7">
        <v>89.6</v>
      </c>
      <c r="G55" s="10">
        <v>0</v>
      </c>
    </row>
    <row r="56" spans="1:7" ht="13.5" thickBot="1">
      <c r="A56" s="13" t="s">
        <v>64</v>
      </c>
      <c r="B56" s="24"/>
      <c r="C56" s="18">
        <f>SUM(C47:C55)</f>
        <v>8646</v>
      </c>
      <c r="D56" s="18">
        <f>SUM(D47:D55)</f>
        <v>6440.8</v>
      </c>
      <c r="E56" s="18">
        <f>SUM(E47:E55)</f>
        <v>1413.1000000000001</v>
      </c>
      <c r="F56" s="18">
        <f>SUM(F47:F55)</f>
        <v>792.0999999999999</v>
      </c>
      <c r="G56" s="18">
        <f>SUM(G47:G55)</f>
        <v>0</v>
      </c>
    </row>
    <row r="57" spans="1:7" ht="13.5" thickBot="1">
      <c r="A57" s="13" t="s">
        <v>65</v>
      </c>
      <c r="B57" s="24"/>
      <c r="C57" s="18">
        <f>C45+C56</f>
        <v>10439.6</v>
      </c>
      <c r="D57" s="18">
        <f>D45+D56</f>
        <v>7798.3</v>
      </c>
      <c r="E57" s="18">
        <f>E45+E56</f>
        <v>1699.0000000000002</v>
      </c>
      <c r="F57" s="18">
        <f>F45+F56</f>
        <v>942.3</v>
      </c>
      <c r="G57" s="18">
        <f>G45+G56</f>
        <v>0</v>
      </c>
    </row>
    <row r="58" spans="1:7" ht="13.5" thickBot="1">
      <c r="A58" s="58" t="s">
        <v>66</v>
      </c>
      <c r="B58" s="59"/>
      <c r="C58" s="18">
        <f>C39+C57</f>
        <v>21105.7</v>
      </c>
      <c r="D58" s="18">
        <f>D39+D57</f>
        <v>15798.900000000001</v>
      </c>
      <c r="E58" s="18">
        <f>E39+E57</f>
        <v>3425.5000000000005</v>
      </c>
      <c r="F58" s="18">
        <f>F39+F57</f>
        <v>1881.3</v>
      </c>
      <c r="G58" s="18">
        <f>G39+G57</f>
        <v>0</v>
      </c>
    </row>
    <row r="59" spans="1:7" ht="13.5" thickBot="1">
      <c r="A59" s="29"/>
      <c r="B59" s="30" t="s">
        <v>18</v>
      </c>
      <c r="C59" s="42">
        <f>SUM(D59:G59)</f>
        <v>862.7</v>
      </c>
      <c r="D59" s="7">
        <v>581.7</v>
      </c>
      <c r="E59" s="7">
        <v>117.7</v>
      </c>
      <c r="F59" s="7">
        <v>163.3</v>
      </c>
      <c r="G59" s="10">
        <v>0</v>
      </c>
    </row>
    <row r="60" spans="1:7" s="31" customFormat="1" ht="13.5" thickBot="1">
      <c r="A60" s="47" t="s">
        <v>67</v>
      </c>
      <c r="B60" s="48"/>
      <c r="C60" s="28">
        <f>C58+C59</f>
        <v>21968.4</v>
      </c>
      <c r="D60" s="28">
        <f>D58+D59</f>
        <v>16380.600000000002</v>
      </c>
      <c r="E60" s="28">
        <f>E58+E59</f>
        <v>3543.2000000000003</v>
      </c>
      <c r="F60" s="28">
        <f>F58+F59</f>
        <v>2044.6</v>
      </c>
      <c r="G60" s="28">
        <f>G58+G59</f>
        <v>0</v>
      </c>
    </row>
    <row r="61" spans="1:7" ht="12.75">
      <c r="A61" s="32"/>
      <c r="B61" s="33" t="s">
        <v>68</v>
      </c>
      <c r="C61" s="15"/>
      <c r="D61" s="7"/>
      <c r="E61" s="7"/>
      <c r="F61" s="7"/>
      <c r="G61" s="10"/>
    </row>
    <row r="62" spans="1:7" ht="12.75">
      <c r="A62" s="15">
        <v>1</v>
      </c>
      <c r="B62" s="7" t="s">
        <v>69</v>
      </c>
      <c r="C62" s="42">
        <f aca="true" t="shared" si="3" ref="C62:C77">SUM(D62:G62)</f>
        <v>84.9</v>
      </c>
      <c r="D62" s="7">
        <v>67.1</v>
      </c>
      <c r="E62" s="7">
        <v>12.9</v>
      </c>
      <c r="F62" s="7">
        <v>4.9</v>
      </c>
      <c r="G62" s="10">
        <v>0</v>
      </c>
    </row>
    <row r="63" spans="1:7" ht="12.75">
      <c r="A63" s="15">
        <v>2</v>
      </c>
      <c r="B63" s="7" t="s">
        <v>70</v>
      </c>
      <c r="C63" s="42">
        <f t="shared" si="3"/>
        <v>350</v>
      </c>
      <c r="D63" s="7">
        <v>232.3</v>
      </c>
      <c r="E63" s="7">
        <v>75.5</v>
      </c>
      <c r="F63" s="7">
        <v>42.2</v>
      </c>
      <c r="G63" s="10">
        <v>0</v>
      </c>
    </row>
    <row r="64" spans="1:7" ht="12.75">
      <c r="A64" s="15">
        <v>3</v>
      </c>
      <c r="B64" s="7" t="s">
        <v>71</v>
      </c>
      <c r="C64" s="42">
        <f t="shared" si="3"/>
        <v>142.79999999999998</v>
      </c>
      <c r="D64" s="7">
        <v>102.9</v>
      </c>
      <c r="E64" s="7">
        <v>25.7</v>
      </c>
      <c r="F64" s="7">
        <v>14.2</v>
      </c>
      <c r="G64" s="10">
        <v>0</v>
      </c>
    </row>
    <row r="65" spans="1:7" ht="12.75">
      <c r="A65" s="15">
        <v>4</v>
      </c>
      <c r="B65" s="7" t="s">
        <v>72</v>
      </c>
      <c r="C65" s="42">
        <f t="shared" si="3"/>
        <v>237.7</v>
      </c>
      <c r="D65" s="7">
        <v>149.6</v>
      </c>
      <c r="E65" s="7">
        <v>51.6</v>
      </c>
      <c r="F65" s="7">
        <v>36.5</v>
      </c>
      <c r="G65" s="10">
        <v>0</v>
      </c>
    </row>
    <row r="66" spans="1:7" ht="12.75">
      <c r="A66" s="15">
        <v>5</v>
      </c>
      <c r="B66" s="7" t="s">
        <v>73</v>
      </c>
      <c r="C66" s="42">
        <f t="shared" si="3"/>
        <v>178.3</v>
      </c>
      <c r="D66" s="7">
        <v>97.5</v>
      </c>
      <c r="E66" s="7">
        <v>58.3</v>
      </c>
      <c r="F66" s="7">
        <v>22.5</v>
      </c>
      <c r="G66" s="10">
        <v>0</v>
      </c>
    </row>
    <row r="67" spans="1:7" ht="12.75">
      <c r="A67" s="15">
        <v>6</v>
      </c>
      <c r="B67" s="7" t="s">
        <v>74</v>
      </c>
      <c r="C67" s="42">
        <f t="shared" si="3"/>
        <v>362</v>
      </c>
      <c r="D67" s="7">
        <v>224.9</v>
      </c>
      <c r="E67" s="7">
        <v>83.2</v>
      </c>
      <c r="F67" s="7">
        <v>53.9</v>
      </c>
      <c r="G67" s="10">
        <v>0</v>
      </c>
    </row>
    <row r="68" spans="1:7" ht="12.75">
      <c r="A68" s="15">
        <v>7</v>
      </c>
      <c r="B68" s="7" t="s">
        <v>75</v>
      </c>
      <c r="C68" s="42">
        <f t="shared" si="3"/>
        <v>346.9</v>
      </c>
      <c r="D68" s="7">
        <v>244.7</v>
      </c>
      <c r="E68" s="7">
        <v>63.9</v>
      </c>
      <c r="F68" s="7">
        <v>38.3</v>
      </c>
      <c r="G68" s="10">
        <v>0</v>
      </c>
    </row>
    <row r="69" spans="1:7" ht="12.75">
      <c r="A69" s="15">
        <v>8</v>
      </c>
      <c r="B69" s="7" t="s">
        <v>76</v>
      </c>
      <c r="C69" s="42">
        <f t="shared" si="3"/>
        <v>602.4</v>
      </c>
      <c r="D69" s="7">
        <v>390</v>
      </c>
      <c r="E69" s="7">
        <v>114.6</v>
      </c>
      <c r="F69" s="7">
        <v>97.8</v>
      </c>
      <c r="G69" s="10">
        <v>0</v>
      </c>
    </row>
    <row r="70" spans="1:7" ht="12.75">
      <c r="A70" s="15">
        <v>9</v>
      </c>
      <c r="B70" s="7" t="s">
        <v>77</v>
      </c>
      <c r="C70" s="42">
        <f t="shared" si="3"/>
        <v>315.3</v>
      </c>
      <c r="D70" s="7">
        <v>203.5</v>
      </c>
      <c r="E70" s="7">
        <v>67.2</v>
      </c>
      <c r="F70" s="7">
        <v>44.6</v>
      </c>
      <c r="G70" s="10">
        <v>0</v>
      </c>
    </row>
    <row r="71" spans="1:7" ht="12.75">
      <c r="A71" s="15">
        <v>10</v>
      </c>
      <c r="B71" s="7" t="s">
        <v>78</v>
      </c>
      <c r="C71" s="42">
        <f t="shared" si="3"/>
        <v>421.2</v>
      </c>
      <c r="D71" s="7">
        <v>293.9</v>
      </c>
      <c r="E71" s="7">
        <v>78.8</v>
      </c>
      <c r="F71" s="7">
        <v>48.5</v>
      </c>
      <c r="G71" s="10">
        <v>0</v>
      </c>
    </row>
    <row r="72" spans="1:7" ht="12.75">
      <c r="A72" s="15">
        <v>11</v>
      </c>
      <c r="B72" s="7" t="s">
        <v>79</v>
      </c>
      <c r="C72" s="42">
        <f t="shared" si="3"/>
        <v>577.4</v>
      </c>
      <c r="D72" s="7">
        <v>402.1</v>
      </c>
      <c r="E72" s="7">
        <v>106.5</v>
      </c>
      <c r="F72" s="7">
        <v>68.8</v>
      </c>
      <c r="G72" s="10">
        <v>0</v>
      </c>
    </row>
    <row r="73" spans="1:7" ht="12.75">
      <c r="A73" s="15">
        <v>12</v>
      </c>
      <c r="B73" s="7" t="s">
        <v>80</v>
      </c>
      <c r="C73" s="42">
        <f t="shared" si="3"/>
        <v>285.3</v>
      </c>
      <c r="D73" s="7">
        <v>194.3</v>
      </c>
      <c r="E73" s="7">
        <v>58.4</v>
      </c>
      <c r="F73" s="7">
        <v>32.6</v>
      </c>
      <c r="G73" s="10">
        <v>0</v>
      </c>
    </row>
    <row r="74" spans="1:7" ht="12.75">
      <c r="A74" s="15">
        <v>13</v>
      </c>
      <c r="B74" s="7" t="s">
        <v>81</v>
      </c>
      <c r="C74" s="42">
        <f t="shared" si="3"/>
        <v>200.6</v>
      </c>
      <c r="D74" s="7">
        <v>136.5</v>
      </c>
      <c r="E74" s="7">
        <v>39.2</v>
      </c>
      <c r="F74" s="7">
        <v>24.9</v>
      </c>
      <c r="G74" s="10">
        <v>0</v>
      </c>
    </row>
    <row r="75" spans="1:7" ht="12.75">
      <c r="A75" s="15">
        <v>14</v>
      </c>
      <c r="B75" s="7" t="s">
        <v>82</v>
      </c>
      <c r="C75" s="42">
        <f t="shared" si="3"/>
        <v>240.40000000000003</v>
      </c>
      <c r="D75" s="7">
        <v>155.8</v>
      </c>
      <c r="E75" s="7">
        <v>37.9</v>
      </c>
      <c r="F75" s="7">
        <v>46.7</v>
      </c>
      <c r="G75" s="10">
        <v>0</v>
      </c>
    </row>
    <row r="76" spans="1:7" ht="12.75">
      <c r="A76" s="15">
        <v>15</v>
      </c>
      <c r="B76" s="7" t="s">
        <v>83</v>
      </c>
      <c r="C76" s="42">
        <f t="shared" si="3"/>
        <v>645.8000000000001</v>
      </c>
      <c r="D76" s="7">
        <v>410.5</v>
      </c>
      <c r="E76" s="7">
        <v>145.1</v>
      </c>
      <c r="F76" s="7">
        <v>90.2</v>
      </c>
      <c r="G76" s="10">
        <v>0</v>
      </c>
    </row>
    <row r="77" spans="1:7" ht="13.5" thickBot="1">
      <c r="A77" s="12">
        <v>16</v>
      </c>
      <c r="B77" s="34" t="s">
        <v>84</v>
      </c>
      <c r="C77" s="42">
        <f t="shared" si="3"/>
        <v>670.4</v>
      </c>
      <c r="D77" s="7">
        <v>407.4</v>
      </c>
      <c r="E77" s="7">
        <v>148</v>
      </c>
      <c r="F77" s="7">
        <v>115</v>
      </c>
      <c r="G77" s="10">
        <v>0</v>
      </c>
    </row>
    <row r="78" spans="1:7" ht="13.5" thickBot="1">
      <c r="A78" s="29"/>
      <c r="B78" s="24" t="s">
        <v>85</v>
      </c>
      <c r="C78" s="18">
        <f>SUM(C62:C77)</f>
        <v>5661.4</v>
      </c>
      <c r="D78" s="18">
        <f>SUM(D62:D77)</f>
        <v>3713.0000000000005</v>
      </c>
      <c r="E78" s="18">
        <f>SUM(E62:E77)</f>
        <v>1166.8</v>
      </c>
      <c r="F78" s="18">
        <f>SUM(F62:F77)</f>
        <v>781.6000000000001</v>
      </c>
      <c r="G78" s="18">
        <f>SUM(G62:G77)</f>
        <v>0</v>
      </c>
    </row>
    <row r="79" spans="1:7" ht="12.75">
      <c r="A79" s="19"/>
      <c r="B79" s="25" t="s">
        <v>86</v>
      </c>
      <c r="C79" s="42">
        <f aca="true" t="shared" si="4" ref="C79:C94">SUM(D79:G79)</f>
        <v>0</v>
      </c>
      <c r="D79" s="7">
        <v>0</v>
      </c>
      <c r="E79" s="7">
        <v>0</v>
      </c>
      <c r="F79" s="7">
        <v>0</v>
      </c>
      <c r="G79" s="10">
        <v>0</v>
      </c>
    </row>
    <row r="80" spans="1:7" ht="12.75">
      <c r="A80" s="15">
        <v>1</v>
      </c>
      <c r="B80" s="7" t="s">
        <v>87</v>
      </c>
      <c r="C80" s="42">
        <f t="shared" si="4"/>
        <v>266.3</v>
      </c>
      <c r="D80" s="7">
        <v>182</v>
      </c>
      <c r="E80" s="7">
        <v>52.8</v>
      </c>
      <c r="F80" s="7">
        <v>31.5</v>
      </c>
      <c r="G80" s="10">
        <v>0</v>
      </c>
    </row>
    <row r="81" spans="1:7" ht="12.75">
      <c r="A81" s="15">
        <v>2</v>
      </c>
      <c r="B81" s="7" t="s">
        <v>88</v>
      </c>
      <c r="C81" s="42">
        <f t="shared" si="4"/>
        <v>629</v>
      </c>
      <c r="D81" s="7">
        <v>347.6</v>
      </c>
      <c r="E81" s="7">
        <v>150.7</v>
      </c>
      <c r="F81" s="7">
        <v>130.7</v>
      </c>
      <c r="G81" s="10">
        <v>0</v>
      </c>
    </row>
    <row r="82" spans="1:7" ht="12.75">
      <c r="A82" s="15">
        <v>3</v>
      </c>
      <c r="B82" s="7" t="s">
        <v>89</v>
      </c>
      <c r="C82" s="42">
        <f t="shared" si="4"/>
        <v>561.5</v>
      </c>
      <c r="D82" s="7">
        <v>356.9</v>
      </c>
      <c r="E82" s="7">
        <v>127.3</v>
      </c>
      <c r="F82" s="7">
        <v>77.3</v>
      </c>
      <c r="G82" s="10">
        <v>0</v>
      </c>
    </row>
    <row r="83" spans="1:7" ht="12.75">
      <c r="A83" s="15">
        <v>4</v>
      </c>
      <c r="B83" s="7" t="s">
        <v>90</v>
      </c>
      <c r="C83" s="42">
        <f t="shared" si="4"/>
        <v>287.5</v>
      </c>
      <c r="D83" s="7">
        <v>193.5</v>
      </c>
      <c r="E83" s="7">
        <v>58.5</v>
      </c>
      <c r="F83" s="7">
        <v>35.5</v>
      </c>
      <c r="G83" s="10">
        <v>0</v>
      </c>
    </row>
    <row r="84" spans="1:7" ht="12.75">
      <c r="A84" s="15">
        <v>6</v>
      </c>
      <c r="B84" s="7" t="s">
        <v>92</v>
      </c>
      <c r="C84" s="42">
        <f t="shared" si="4"/>
        <v>531.1</v>
      </c>
      <c r="D84" s="7">
        <v>337.5</v>
      </c>
      <c r="E84" s="7">
        <v>118.7</v>
      </c>
      <c r="F84" s="7">
        <v>74.9</v>
      </c>
      <c r="G84" s="10">
        <v>0</v>
      </c>
    </row>
    <row r="85" spans="1:7" ht="12.75">
      <c r="A85" s="15">
        <v>7</v>
      </c>
      <c r="B85" s="7" t="s">
        <v>93</v>
      </c>
      <c r="C85" s="42">
        <f t="shared" si="4"/>
        <v>360.9</v>
      </c>
      <c r="D85" s="7">
        <v>241</v>
      </c>
      <c r="E85" s="7">
        <v>72.9</v>
      </c>
      <c r="F85" s="7">
        <v>47</v>
      </c>
      <c r="G85" s="10">
        <v>0</v>
      </c>
    </row>
    <row r="86" spans="1:7" ht="12.75">
      <c r="A86" s="15">
        <v>8</v>
      </c>
      <c r="B86" s="7" t="s">
        <v>94</v>
      </c>
      <c r="C86" s="42">
        <f t="shared" si="4"/>
        <v>333.3</v>
      </c>
      <c r="D86" s="7">
        <v>239</v>
      </c>
      <c r="E86" s="7">
        <v>59.2</v>
      </c>
      <c r="F86" s="7">
        <v>35.1</v>
      </c>
      <c r="G86" s="10">
        <v>0</v>
      </c>
    </row>
    <row r="87" spans="1:7" ht="12.75">
      <c r="A87" s="15">
        <v>9</v>
      </c>
      <c r="B87" s="7" t="s">
        <v>95</v>
      </c>
      <c r="C87" s="42">
        <f t="shared" si="4"/>
        <v>320.40000000000003</v>
      </c>
      <c r="D87" s="7">
        <v>206.4</v>
      </c>
      <c r="E87" s="7">
        <v>70.4</v>
      </c>
      <c r="F87" s="7">
        <v>43.6</v>
      </c>
      <c r="G87" s="10">
        <v>0</v>
      </c>
    </row>
    <row r="88" spans="1:7" ht="12.75">
      <c r="A88" s="15">
        <v>10</v>
      </c>
      <c r="B88" s="7" t="s">
        <v>96</v>
      </c>
      <c r="C88" s="42">
        <f t="shared" si="4"/>
        <v>443.5</v>
      </c>
      <c r="D88" s="7">
        <v>302.3</v>
      </c>
      <c r="E88" s="7">
        <v>88.7</v>
      </c>
      <c r="F88" s="7">
        <v>52.5</v>
      </c>
      <c r="G88" s="10">
        <v>0</v>
      </c>
    </row>
    <row r="89" spans="1:7" ht="12.75">
      <c r="A89" s="15">
        <v>11</v>
      </c>
      <c r="B89" s="7" t="s">
        <v>97</v>
      </c>
      <c r="C89" s="42">
        <f t="shared" si="4"/>
        <v>602.4</v>
      </c>
      <c r="D89" s="7">
        <v>385</v>
      </c>
      <c r="E89" s="7">
        <v>137</v>
      </c>
      <c r="F89" s="7">
        <v>80.4</v>
      </c>
      <c r="G89" s="10">
        <v>0</v>
      </c>
    </row>
    <row r="90" spans="1:7" ht="12.75">
      <c r="A90" s="15">
        <v>12</v>
      </c>
      <c r="B90" s="7" t="s">
        <v>98</v>
      </c>
      <c r="C90" s="42">
        <f t="shared" si="4"/>
        <v>722.6999999999999</v>
      </c>
      <c r="D90" s="7">
        <v>408</v>
      </c>
      <c r="E90" s="7">
        <v>161.8</v>
      </c>
      <c r="F90" s="7">
        <v>152.9</v>
      </c>
      <c r="G90" s="10">
        <v>0</v>
      </c>
    </row>
    <row r="91" spans="1:7" ht="12.75">
      <c r="A91" s="15">
        <v>13</v>
      </c>
      <c r="B91" s="7" t="s">
        <v>99</v>
      </c>
      <c r="C91" s="42">
        <f t="shared" si="4"/>
        <v>766.6</v>
      </c>
      <c r="D91" s="7">
        <v>484.1</v>
      </c>
      <c r="E91" s="7">
        <v>174.1</v>
      </c>
      <c r="F91" s="7">
        <v>108.4</v>
      </c>
      <c r="G91" s="10">
        <v>0</v>
      </c>
    </row>
    <row r="92" spans="1:7" ht="12.75">
      <c r="A92" s="15">
        <v>14</v>
      </c>
      <c r="B92" s="7" t="s">
        <v>100</v>
      </c>
      <c r="C92" s="42">
        <f t="shared" si="4"/>
        <v>597.1999999999999</v>
      </c>
      <c r="D92" s="7">
        <v>402.7</v>
      </c>
      <c r="E92" s="7">
        <v>121.2</v>
      </c>
      <c r="F92" s="7">
        <v>73.3</v>
      </c>
      <c r="G92" s="10">
        <v>0</v>
      </c>
    </row>
    <row r="93" spans="1:7" ht="12.75">
      <c r="A93" s="12">
        <v>15</v>
      </c>
      <c r="B93" s="11" t="s">
        <v>101</v>
      </c>
      <c r="C93" s="42">
        <f t="shared" si="4"/>
        <v>647.7</v>
      </c>
      <c r="D93" s="7">
        <v>439.6</v>
      </c>
      <c r="E93" s="7">
        <v>130</v>
      </c>
      <c r="F93" s="7">
        <v>78.1</v>
      </c>
      <c r="G93" s="10">
        <v>0</v>
      </c>
    </row>
    <row r="94" spans="1:7" ht="13.5" thickBot="1">
      <c r="A94" s="15">
        <v>5</v>
      </c>
      <c r="B94" s="7" t="s">
        <v>91</v>
      </c>
      <c r="C94" s="42">
        <f t="shared" si="4"/>
        <v>353.30000000000007</v>
      </c>
      <c r="D94" s="7">
        <v>217.8</v>
      </c>
      <c r="E94" s="7">
        <v>83.4</v>
      </c>
      <c r="F94" s="7">
        <v>52.1</v>
      </c>
      <c r="G94" s="10">
        <v>0</v>
      </c>
    </row>
    <row r="95" spans="1:7" ht="13.5" thickBot="1">
      <c r="A95" s="54" t="s">
        <v>102</v>
      </c>
      <c r="B95" s="55"/>
      <c r="C95" s="18">
        <f>SUM(C80:C94)</f>
        <v>7423.400000000001</v>
      </c>
      <c r="D95" s="18">
        <v>4743.4</v>
      </c>
      <c r="E95" s="18">
        <v>1606.7</v>
      </c>
      <c r="F95" s="18">
        <v>1073.3</v>
      </c>
      <c r="G95" s="18">
        <v>0</v>
      </c>
    </row>
    <row r="96" spans="1:7" ht="13.5" thickBot="1">
      <c r="A96" s="54" t="s">
        <v>103</v>
      </c>
      <c r="B96" s="55"/>
      <c r="C96" s="18">
        <f>C78+C95</f>
        <v>13084.8</v>
      </c>
      <c r="D96" s="18">
        <v>8456.4</v>
      </c>
      <c r="E96" s="18">
        <v>2773.5</v>
      </c>
      <c r="F96" s="18">
        <v>1854.9</v>
      </c>
      <c r="G96" s="18">
        <v>0</v>
      </c>
    </row>
    <row r="97" spans="1:7" ht="12.75">
      <c r="A97" s="32"/>
      <c r="B97" s="33" t="s">
        <v>104</v>
      </c>
      <c r="C97" s="15"/>
      <c r="D97" s="7"/>
      <c r="E97" s="7"/>
      <c r="F97" s="7"/>
      <c r="G97" s="10"/>
    </row>
    <row r="98" spans="1:7" ht="12.75">
      <c r="A98" s="15">
        <v>1</v>
      </c>
      <c r="B98" s="7" t="s">
        <v>105</v>
      </c>
      <c r="C98" s="42">
        <f aca="true" t="shared" si="5" ref="C98:C104">SUM(D98:G98)</f>
        <v>347.7</v>
      </c>
      <c r="D98" s="7">
        <v>214.9</v>
      </c>
      <c r="E98" s="7">
        <v>108.1</v>
      </c>
      <c r="F98" s="7">
        <v>24.7</v>
      </c>
      <c r="G98" s="10">
        <v>0</v>
      </c>
    </row>
    <row r="99" spans="1:7" ht="12.75">
      <c r="A99" s="15">
        <v>2</v>
      </c>
      <c r="B99" s="7" t="s">
        <v>106</v>
      </c>
      <c r="C99" s="42">
        <f t="shared" si="5"/>
        <v>162.3</v>
      </c>
      <c r="D99" s="7">
        <v>86.2</v>
      </c>
      <c r="E99" s="7">
        <v>44.7</v>
      </c>
      <c r="F99" s="7">
        <v>31.4</v>
      </c>
      <c r="G99" s="10">
        <v>0</v>
      </c>
    </row>
    <row r="100" spans="1:7" ht="12.75">
      <c r="A100" s="15">
        <v>3</v>
      </c>
      <c r="B100" s="7" t="s">
        <v>107</v>
      </c>
      <c r="C100" s="42">
        <f t="shared" si="5"/>
        <v>337.79999999999995</v>
      </c>
      <c r="D100" s="7">
        <v>180.7</v>
      </c>
      <c r="E100" s="7">
        <v>60.7</v>
      </c>
      <c r="F100" s="7">
        <v>96.4</v>
      </c>
      <c r="G100" s="10">
        <v>0</v>
      </c>
    </row>
    <row r="101" spans="1:7" ht="12.75">
      <c r="A101" s="15">
        <v>4</v>
      </c>
      <c r="B101" s="7" t="s">
        <v>108</v>
      </c>
      <c r="C101" s="42">
        <f t="shared" si="5"/>
        <v>172.7</v>
      </c>
      <c r="D101" s="7">
        <v>94.7</v>
      </c>
      <c r="E101" s="7">
        <v>29.4</v>
      </c>
      <c r="F101" s="7">
        <v>48.6</v>
      </c>
      <c r="G101" s="10">
        <v>0</v>
      </c>
    </row>
    <row r="102" spans="1:7" ht="12.75">
      <c r="A102" s="15">
        <v>5</v>
      </c>
      <c r="B102" s="7" t="s">
        <v>5</v>
      </c>
      <c r="C102" s="42">
        <f t="shared" si="5"/>
        <v>131.8</v>
      </c>
      <c r="D102" s="7">
        <v>82</v>
      </c>
      <c r="E102" s="7">
        <v>28.5</v>
      </c>
      <c r="F102" s="7">
        <v>21.3</v>
      </c>
      <c r="G102" s="10">
        <v>0</v>
      </c>
    </row>
    <row r="103" spans="1:7" ht="12.75">
      <c r="A103" s="15">
        <v>6</v>
      </c>
      <c r="B103" s="7" t="s">
        <v>109</v>
      </c>
      <c r="C103" s="42">
        <f t="shared" si="5"/>
        <v>251.3</v>
      </c>
      <c r="D103" s="7">
        <v>155.3</v>
      </c>
      <c r="E103" s="7">
        <v>57.5</v>
      </c>
      <c r="F103" s="7">
        <v>38.5</v>
      </c>
      <c r="G103" s="10">
        <v>0</v>
      </c>
    </row>
    <row r="104" spans="1:7" ht="13.5" thickBot="1">
      <c r="A104" s="15">
        <v>7</v>
      </c>
      <c r="B104" s="7" t="s">
        <v>110</v>
      </c>
      <c r="C104" s="42">
        <f t="shared" si="5"/>
        <v>0</v>
      </c>
      <c r="D104" s="7">
        <v>0</v>
      </c>
      <c r="E104" s="7">
        <v>0</v>
      </c>
      <c r="F104" s="7">
        <v>0</v>
      </c>
      <c r="G104" s="10">
        <v>0</v>
      </c>
    </row>
    <row r="105" spans="1:7" ht="13.5" thickBot="1">
      <c r="A105" s="54" t="s">
        <v>6</v>
      </c>
      <c r="B105" s="55"/>
      <c r="C105" s="18">
        <f>SUM(C98:C104)</f>
        <v>1403.6</v>
      </c>
      <c r="D105" s="18">
        <f>SUM(D98:D104)</f>
        <v>813.8</v>
      </c>
      <c r="E105" s="18">
        <f>SUM(E98:E104)</f>
        <v>328.9</v>
      </c>
      <c r="F105" s="18">
        <f>SUM(F98:F104)</f>
        <v>260.9</v>
      </c>
      <c r="G105" s="18">
        <f>SUM(G98:G104)</f>
        <v>0</v>
      </c>
    </row>
    <row r="106" spans="1:7" ht="12.75">
      <c r="A106" s="35">
        <v>1</v>
      </c>
      <c r="B106" s="36" t="s">
        <v>111</v>
      </c>
      <c r="C106" s="42">
        <f>SUM(D106:G106)</f>
        <v>2333.3</v>
      </c>
      <c r="D106" s="7">
        <v>1086</v>
      </c>
      <c r="E106" s="7">
        <v>287</v>
      </c>
      <c r="F106" s="7">
        <v>951.8</v>
      </c>
      <c r="G106" s="10">
        <v>8.5</v>
      </c>
    </row>
    <row r="107" spans="1:7" ht="12.75">
      <c r="A107" s="37">
        <v>2</v>
      </c>
      <c r="B107" s="38" t="s">
        <v>15</v>
      </c>
      <c r="C107" s="42">
        <f>SUM(D107:G107)</f>
        <v>194.10000000000002</v>
      </c>
      <c r="D107" s="7">
        <v>148.3</v>
      </c>
      <c r="E107" s="7">
        <v>26</v>
      </c>
      <c r="F107" s="7">
        <v>17.8</v>
      </c>
      <c r="G107" s="10">
        <v>2</v>
      </c>
    </row>
    <row r="108" spans="1:7" ht="12.75">
      <c r="A108" s="37">
        <v>3</v>
      </c>
      <c r="B108" s="38" t="s">
        <v>16</v>
      </c>
      <c r="C108" s="42">
        <f>SUM(D108:G108)</f>
        <v>353.2</v>
      </c>
      <c r="D108" s="7">
        <v>323.5</v>
      </c>
      <c r="E108" s="7">
        <v>15.7</v>
      </c>
      <c r="F108" s="7">
        <v>1.5</v>
      </c>
      <c r="G108" s="10">
        <v>12.5</v>
      </c>
    </row>
    <row r="109" spans="1:7" ht="13.5" thickBot="1">
      <c r="A109" s="37">
        <v>4</v>
      </c>
      <c r="B109" s="38" t="s">
        <v>17</v>
      </c>
      <c r="C109" s="42">
        <f>SUM(D109:G109)</f>
        <v>327.20000000000005</v>
      </c>
      <c r="D109" s="7">
        <v>261</v>
      </c>
      <c r="E109" s="7">
        <v>44.6</v>
      </c>
      <c r="F109" s="7">
        <v>21.6</v>
      </c>
      <c r="G109" s="10">
        <v>0</v>
      </c>
    </row>
    <row r="110" spans="1:7" ht="13.5" thickBot="1">
      <c r="A110" s="64" t="s">
        <v>112</v>
      </c>
      <c r="B110" s="65"/>
      <c r="C110" s="18">
        <f>C105+C106+C107+C108+C109</f>
        <v>4611.4</v>
      </c>
      <c r="D110" s="18">
        <f>D105+D106+D107+D108+D109</f>
        <v>2632.6</v>
      </c>
      <c r="E110" s="18">
        <f>E105+E106+E107+E108+E109</f>
        <v>702.2</v>
      </c>
      <c r="F110" s="18">
        <f>F105+F106+F107+F108+F109</f>
        <v>1253.5999999999997</v>
      </c>
      <c r="G110" s="18">
        <f>G105+G106+G107+G108+G109</f>
        <v>23</v>
      </c>
    </row>
    <row r="111" spans="1:7" ht="12.75">
      <c r="A111" s="15"/>
      <c r="B111" s="39" t="s">
        <v>113</v>
      </c>
      <c r="C111" s="42">
        <f>SUM(D111:G111)</f>
        <v>0</v>
      </c>
      <c r="D111" s="7">
        <v>0</v>
      </c>
      <c r="E111" s="7">
        <v>0</v>
      </c>
      <c r="F111" s="7">
        <v>0</v>
      </c>
      <c r="G111" s="10">
        <v>0</v>
      </c>
    </row>
    <row r="112" spans="1:7" ht="12.75">
      <c r="A112" s="15"/>
      <c r="B112" s="39" t="s">
        <v>19</v>
      </c>
      <c r="C112" s="42">
        <f>SUM(D112:G112)</f>
        <v>1.9</v>
      </c>
      <c r="D112" s="7">
        <v>0.7</v>
      </c>
      <c r="E112" s="7">
        <v>0.7</v>
      </c>
      <c r="F112" s="7">
        <v>0.5</v>
      </c>
      <c r="G112" s="10">
        <v>0</v>
      </c>
    </row>
    <row r="113" spans="1:7" ht="13.5" thickBot="1">
      <c r="A113" s="40"/>
      <c r="B113" s="41" t="s">
        <v>114</v>
      </c>
      <c r="C113" s="42">
        <f>SUM(D113:G113)</f>
        <v>0</v>
      </c>
      <c r="D113" s="7">
        <v>0</v>
      </c>
      <c r="E113" s="7">
        <v>0</v>
      </c>
      <c r="F113" s="7">
        <v>0</v>
      </c>
      <c r="G113" s="10">
        <v>0</v>
      </c>
    </row>
    <row r="114" spans="1:7" ht="13.5" thickBot="1">
      <c r="A114" s="64" t="s">
        <v>115</v>
      </c>
      <c r="B114" s="65"/>
      <c r="C114" s="18">
        <f>SUM(C111:C113)</f>
        <v>1.9</v>
      </c>
      <c r="D114" s="18">
        <f>SUM(D111:D113)</f>
        <v>0.7</v>
      </c>
      <c r="E114" s="18">
        <f>SUM(E111:E113)</f>
        <v>0.7</v>
      </c>
      <c r="F114" s="18">
        <f>SUM(F111:F113)</f>
        <v>0.5</v>
      </c>
      <c r="G114" s="18">
        <f>SUM(G111:G113)</f>
        <v>0</v>
      </c>
    </row>
    <row r="115" spans="1:7" ht="13.5" thickBot="1">
      <c r="A115" s="64" t="s">
        <v>8</v>
      </c>
      <c r="B115" s="65"/>
      <c r="C115" s="18">
        <f>C60+C96+C110+C114</f>
        <v>39666.5</v>
      </c>
      <c r="D115" s="18">
        <f>D60+D96+D110+D114</f>
        <v>27470.3</v>
      </c>
      <c r="E115" s="18">
        <f>E60+E96+E110+E114</f>
        <v>7019.6</v>
      </c>
      <c r="F115" s="18">
        <f>F60+F96+F110+F114</f>
        <v>5153.599999999999</v>
      </c>
      <c r="G115" s="18">
        <f>G60+G96+G110+G114</f>
        <v>23</v>
      </c>
    </row>
  </sheetData>
  <sheetProtection/>
  <mergeCells count="14">
    <mergeCell ref="A114:B114"/>
    <mergeCell ref="A115:B115"/>
    <mergeCell ref="A60:B60"/>
    <mergeCell ref="A95:B95"/>
    <mergeCell ref="A96:B96"/>
    <mergeCell ref="A105:B105"/>
    <mergeCell ref="A58:B58"/>
    <mergeCell ref="A4:A5"/>
    <mergeCell ref="B4:B5"/>
    <mergeCell ref="A110:B110"/>
    <mergeCell ref="C4:G4"/>
    <mergeCell ref="A9:B9"/>
    <mergeCell ref="A10:B10"/>
    <mergeCell ref="A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Порхачёв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DDR</cp:lastModifiedBy>
  <cp:lastPrinted>2011-10-20T06:21:38Z</cp:lastPrinted>
  <dcterms:created xsi:type="dcterms:W3CDTF">2005-09-18T17:22:01Z</dcterms:created>
  <dcterms:modified xsi:type="dcterms:W3CDTF">2011-12-08T12:41:12Z</dcterms:modified>
  <cp:category/>
  <cp:version/>
  <cp:contentType/>
  <cp:contentStatus/>
</cp:coreProperties>
</file>