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6.05.2013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<sst xmlns="http://schemas.openxmlformats.org/spreadsheetml/2006/main" count="58" uniqueCount="58">
  <si>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Школа-детсад № 1</t>
  </si>
  <si>
    <t>Итого начальные школы</t>
  </si>
  <si>
    <t>Анциферовская</t>
  </si>
  <si>
    <t>Горская</t>
  </si>
  <si>
    <t>Заволенская</t>
  </si>
  <si>
    <t>Ново-снопковская</t>
  </si>
  <si>
    <t>Итого основн.шк.сельск.</t>
  </si>
  <si>
    <t>Верейская</t>
  </si>
  <si>
    <t>Губинская</t>
  </si>
  <si>
    <t>Малодубенская</t>
  </si>
  <si>
    <t>Новинская</t>
  </si>
  <si>
    <t>Озерецкая</t>
  </si>
  <si>
    <t>Давыдовская гимназия</t>
  </si>
  <si>
    <t>Давыдовский лицей</t>
  </si>
  <si>
    <t>Щетиновская</t>
  </si>
  <si>
    <t>Итого средние школы сельск.</t>
  </si>
  <si>
    <t>ВСЕГО сельские</t>
  </si>
  <si>
    <t>Ликино-Дулевская № 2</t>
  </si>
  <si>
    <t>Ликино-Дулевская № 3</t>
  </si>
  <si>
    <t>Ликино-Дулевская № 4</t>
  </si>
  <si>
    <t>ППРиК</t>
  </si>
  <si>
    <t>Итого основн.шк. городск.</t>
  </si>
  <si>
    <t>Дрезненская № 1</t>
  </si>
  <si>
    <t>Дрезненская  гимн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</si>
  <si>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</si>
  <si>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</si>
  <si>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</si>
  <si>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</si>
  <si>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</si>
  <si>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</si>
  <si>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Ликино-Дулевская № 5</t>
  </si>
  <si>
    <t>Итого средние шк. Городские</t>
  </si>
  <si>
    <t>ВСЕГО городские</t>
  </si>
  <si>
    <t>ВСЕГО</t>
  </si>
  <si>
    <t>Абрамовская (ф)</t>
  </si>
  <si>
    <t>Войново-Горская(ф)</t>
  </si>
  <si>
    <t>Мисцевская № 1(ф)</t>
  </si>
  <si>
    <t>Мисцевская № 2(ф)</t>
  </si>
  <si>
    <t>Юркинская(ф)</t>
  </si>
  <si>
    <t>Авсюнинская(ф)</t>
  </si>
  <si>
    <t>Запутновская(ф)</t>
  </si>
  <si>
    <t>Ильинская(ф)</t>
  </si>
  <si>
    <t>Соболевская(ф)</t>
  </si>
  <si>
    <t>№
 п/п</t>
  </si>
  <si>
    <t>Автономные учреждения</t>
  </si>
  <si>
    <t>госстандарт</t>
  </si>
  <si>
    <t>муниципальный бюджет</t>
  </si>
  <si>
    <t>Планируемый ФОТ на сентябрь 2013 года
 ( без начислений на оплату труда)</t>
  </si>
  <si>
    <t>руб.</t>
  </si>
  <si>
    <t>Кабановская</t>
  </si>
  <si>
    <t>Интернат</t>
  </si>
  <si>
    <t>Демиховский лицей(ф)</t>
  </si>
  <si>
    <t>Всего автономные</t>
  </si>
  <si>
    <t>Наименование учреждения</t>
  </si>
  <si>
    <t>Примечание:  фонд заработной платы за сентябрь 2013 года  учитывает повышение заработной платы с 01.05.2013г, с 01.09.2013г.</t>
  </si>
  <si>
    <t>Исполнитель: Киркиж Л.И. (4-161-830)</t>
  </si>
  <si>
    <t>дата: 16.05.2013</t>
  </si>
  <si>
    <t>для пропуска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</si>
</sst>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1" fontId="20" fillId="24" borderId="14" xfId="0" applyNumberFormat="1" applyFont="1" applyFill="1" applyBorder="1" applyAlignment="1">
      <alignment/>
    </xf>
    <xf numFmtId="1" fontId="20" fillId="0" borderId="22" xfId="0" applyNumberFormat="1" applyFont="1" applyBorder="1" applyAlignment="1">
      <alignment/>
    </xf>
    <xf numFmtId="1" fontId="20" fillId="24" borderId="17" xfId="0" applyNumberFormat="1" applyFont="1" applyFill="1" applyBorder="1" applyAlignment="1">
      <alignment/>
    </xf>
    <xf numFmtId="1" fontId="20" fillId="24" borderId="12" xfId="0" applyNumberFormat="1" applyFont="1" applyFill="1" applyBorder="1" applyAlignment="1">
      <alignment/>
    </xf>
    <xf numFmtId="1" fontId="20" fillId="24" borderId="23" xfId="0" applyNumberFormat="1" applyFont="1" applyFill="1" applyBorder="1" applyAlignment="1">
      <alignment/>
    </xf>
    <xf numFmtId="1" fontId="20" fillId="24" borderId="24" xfId="0" applyNumberFormat="1" applyFont="1" applyFill="1" applyBorder="1" applyAlignment="1">
      <alignment/>
    </xf>
    <xf numFmtId="1" fontId="20" fillId="24" borderId="13" xfId="0" applyNumberFormat="1" applyFont="1" applyFill="1" applyBorder="1" applyAlignment="1">
      <alignment/>
    </xf>
    <xf numFmtId="1" fontId="20" fillId="24" borderId="25" xfId="0" applyNumberFormat="1" applyFont="1" applyFill="1" applyBorder="1" applyAlignment="1">
      <alignment/>
    </xf>
    <xf numFmtId="1" fontId="20" fillId="24" borderId="26" xfId="0" applyNumberFormat="1" applyFont="1" applyFill="1" applyBorder="1" applyAlignment="1">
      <alignment/>
    </xf>
    <xf numFmtId="1" fontId="20" fillId="24" borderId="15" xfId="0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Fill="1" applyBorder="1" applyAlignment="1">
      <alignment/>
    </xf>
    <xf numFmtId="1" fontId="21" fillId="24" borderId="13" xfId="0" applyNumberFormat="1" applyFont="1" applyFill="1" applyBorder="1" applyAlignment="1">
      <alignment/>
    </xf>
    <xf numFmtId="1" fontId="21" fillId="24" borderId="12" xfId="0" applyNumberFormat="1" applyFont="1" applyFill="1" applyBorder="1" applyAlignment="1">
      <alignment/>
    </xf>
    <xf numFmtId="0" fontId="21" fillId="24" borderId="17" xfId="0" applyFont="1" applyFill="1" applyBorder="1" applyAlignment="1">
      <alignment/>
    </xf>
    <xf numFmtId="1" fontId="21" fillId="24" borderId="27" xfId="0" applyNumberFormat="1" applyFont="1" applyFill="1" applyBorder="1" applyAlignment="1">
      <alignment/>
    </xf>
    <xf numFmtId="1" fontId="21" fillId="24" borderId="28" xfId="0" applyNumberFormat="1" applyFont="1" applyFill="1" applyBorder="1" applyAlignment="1">
      <alignment/>
    </xf>
    <xf numFmtId="0" fontId="22" fillId="0" borderId="29" xfId="0" applyFont="1" applyBorder="1" applyAlignment="1">
      <alignment horizontal="center" wrapText="1"/>
    </xf>
    <xf numFmtId="0" fontId="22" fillId="0" borderId="30" xfId="0" applyFont="1" applyBorder="1" applyAlignment="1">
      <alignment horizontal="center"/>
    </xf>
    <xf numFmtId="0" fontId="22" fillId="0" borderId="30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view="pageBreakPreview" zoomScale="125" zoomScaleNormal="75" zoomScaleSheetLayoutView="125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D3"/>
    </sheetView>
  </sheetViews>
  <sheetFormatPr defaultColWidth="9.140625" defaultRowHeight="12.75"/>
  <cols>
    <col min="1" max="1" width="5.00390625" style="1" customWidth="1"/>
    <col min="2" max="2" width="32.7109375" style="1" customWidth="1"/>
    <col min="3" max="3" width="19.7109375" style="1" customWidth="1"/>
    <col min="4" max="4" width="22.7109375" style="1" customWidth="1"/>
    <col min="5" max="16384" width="9.140625" style="1" customWidth="1"/>
  </cols>
  <sheetData>
    <row r="2" ht="18.75">
      <c r="D2" s="41" t="s">
        <v>57</v>
      </c>
    </row>
    <row r="3" spans="1:4" ht="41.25" customHeight="1">
      <c r="A3" s="42" t="s">
        <v>47</v>
      </c>
      <c r="B3" s="43"/>
      <c r="C3" s="43"/>
      <c r="D3" s="43"/>
    </row>
    <row r="4" spans="1:4" ht="18">
      <c r="A4" s="3"/>
      <c r="B4" s="3"/>
      <c r="C4" s="3"/>
      <c r="D4" s="3"/>
    </row>
    <row r="5" spans="1:4" ht="18.75" thickBot="1">
      <c r="A5" s="4"/>
      <c r="B5" s="4"/>
      <c r="C5" s="4"/>
      <c r="D5" s="5" t="s">
        <v>48</v>
      </c>
    </row>
    <row r="6" spans="1:4" ht="39" customHeight="1">
      <c r="A6" s="35" t="s">
        <v>43</v>
      </c>
      <c r="B6" s="36" t="s">
        <v>53</v>
      </c>
      <c r="C6" s="37" t="s">
        <v>45</v>
      </c>
      <c r="D6" s="38" t="s">
        <v>46</v>
      </c>
    </row>
    <row r="7" spans="1:4" ht="18.75" thickBot="1">
      <c r="A7" s="6">
        <v>1</v>
      </c>
      <c r="B7" s="7" t="s">
        <v>0</v>
      </c>
      <c r="C7" s="18">
        <v>479400</v>
      </c>
      <c r="D7" s="19">
        <v>21500</v>
      </c>
    </row>
    <row r="8" spans="1:4" ht="18.75" thickBot="1">
      <c r="A8" s="8"/>
      <c r="B8" s="9" t="s">
        <v>1</v>
      </c>
      <c r="C8" s="20">
        <f>SUM(C7:C7)</f>
        <v>479400</v>
      </c>
      <c r="D8" s="21">
        <f>SUM(D7:D7)</f>
        <v>21500</v>
      </c>
    </row>
    <row r="9" spans="1:4" ht="18">
      <c r="A9" s="10">
        <v>2</v>
      </c>
      <c r="B9" s="11" t="s">
        <v>34</v>
      </c>
      <c r="C9" s="18">
        <v>520200</v>
      </c>
      <c r="D9" s="19">
        <v>13965</v>
      </c>
    </row>
    <row r="10" spans="1:4" ht="18">
      <c r="A10" s="12">
        <v>3</v>
      </c>
      <c r="B10" s="11" t="s">
        <v>2</v>
      </c>
      <c r="C10" s="18">
        <v>507400</v>
      </c>
      <c r="D10" s="19"/>
    </row>
    <row r="11" spans="1:4" ht="18">
      <c r="A11" s="12">
        <v>4</v>
      </c>
      <c r="B11" s="11" t="s">
        <v>35</v>
      </c>
      <c r="C11" s="18">
        <v>570500</v>
      </c>
      <c r="D11" s="19"/>
    </row>
    <row r="12" spans="1:4" ht="18">
      <c r="A12" s="12">
        <v>5</v>
      </c>
      <c r="B12" s="11" t="s">
        <v>3</v>
      </c>
      <c r="C12" s="18">
        <v>484700</v>
      </c>
      <c r="D12" s="19"/>
    </row>
    <row r="13" spans="1:4" ht="18">
      <c r="A13" s="12">
        <v>6</v>
      </c>
      <c r="B13" s="11" t="s">
        <v>4</v>
      </c>
      <c r="C13" s="18">
        <v>494600</v>
      </c>
      <c r="D13" s="19"/>
    </row>
    <row r="14" spans="1:4" ht="18">
      <c r="A14" s="12">
        <v>7</v>
      </c>
      <c r="B14" s="11" t="s">
        <v>36</v>
      </c>
      <c r="C14" s="18">
        <v>513400</v>
      </c>
      <c r="D14" s="19"/>
    </row>
    <row r="15" spans="1:4" ht="18">
      <c r="A15" s="12">
        <v>8</v>
      </c>
      <c r="B15" s="11" t="s">
        <v>37</v>
      </c>
      <c r="C15" s="18">
        <v>395300</v>
      </c>
      <c r="D15" s="19"/>
    </row>
    <row r="16" spans="1:4" ht="18">
      <c r="A16" s="12">
        <v>9</v>
      </c>
      <c r="B16" s="11" t="s">
        <v>5</v>
      </c>
      <c r="C16" s="18">
        <v>524100</v>
      </c>
      <c r="D16" s="19"/>
    </row>
    <row r="17" spans="1:4" ht="18.75" thickBot="1">
      <c r="A17" s="6">
        <v>10</v>
      </c>
      <c r="B17" s="11" t="s">
        <v>38</v>
      </c>
      <c r="C17" s="18">
        <v>428600</v>
      </c>
      <c r="D17" s="19"/>
    </row>
    <row r="18" spans="1:4" ht="18.75" thickBot="1">
      <c r="A18" s="8"/>
      <c r="B18" s="13" t="s">
        <v>6</v>
      </c>
      <c r="C18" s="20">
        <f>SUM(C9:C17)</f>
        <v>4438800</v>
      </c>
      <c r="D18" s="21">
        <f>SUM(D9:D17)</f>
        <v>13965</v>
      </c>
    </row>
    <row r="19" spans="1:4" ht="18">
      <c r="A19" s="10">
        <v>11</v>
      </c>
      <c r="B19" s="11" t="s">
        <v>39</v>
      </c>
      <c r="C19" s="18">
        <v>1553200</v>
      </c>
      <c r="D19" s="19"/>
    </row>
    <row r="20" spans="1:4" ht="18">
      <c r="A20" s="12">
        <v>12</v>
      </c>
      <c r="B20" s="7" t="s">
        <v>7</v>
      </c>
      <c r="C20" s="18">
        <v>773900</v>
      </c>
      <c r="D20" s="19"/>
    </row>
    <row r="21" spans="1:4" ht="18">
      <c r="A21" s="12">
        <v>13</v>
      </c>
      <c r="B21" s="11" t="s">
        <v>8</v>
      </c>
      <c r="C21" s="18">
        <v>1252300</v>
      </c>
      <c r="D21" s="19">
        <v>16600</v>
      </c>
    </row>
    <row r="22" spans="1:4" ht="18">
      <c r="A22" s="12">
        <v>14</v>
      </c>
      <c r="B22" s="11" t="s">
        <v>40</v>
      </c>
      <c r="C22" s="18">
        <v>546800</v>
      </c>
      <c r="D22" s="19"/>
    </row>
    <row r="23" spans="1:4" ht="18">
      <c r="A23" s="12">
        <v>15</v>
      </c>
      <c r="B23" s="11" t="s">
        <v>41</v>
      </c>
      <c r="C23" s="18">
        <v>964000</v>
      </c>
      <c r="D23" s="19">
        <v>63800</v>
      </c>
    </row>
    <row r="24" spans="1:4" ht="18">
      <c r="A24" s="12">
        <v>16</v>
      </c>
      <c r="B24" s="11" t="s">
        <v>49</v>
      </c>
      <c r="C24" s="18">
        <v>1214900</v>
      </c>
      <c r="D24" s="19"/>
    </row>
    <row r="25" spans="1:4" ht="18">
      <c r="A25" s="12">
        <v>17</v>
      </c>
      <c r="B25" s="11" t="s">
        <v>9</v>
      </c>
      <c r="C25" s="18">
        <v>901100</v>
      </c>
      <c r="D25" s="19"/>
    </row>
    <row r="26" spans="1:4" ht="18">
      <c r="A26" s="12">
        <v>18</v>
      </c>
      <c r="B26" s="11" t="s">
        <v>10</v>
      </c>
      <c r="C26" s="18">
        <v>764200</v>
      </c>
      <c r="D26" s="19"/>
    </row>
    <row r="27" spans="1:4" ht="18">
      <c r="A27" s="12">
        <v>19</v>
      </c>
      <c r="B27" s="11" t="s">
        <v>11</v>
      </c>
      <c r="C27" s="18">
        <v>897200</v>
      </c>
      <c r="D27" s="19"/>
    </row>
    <row r="28" spans="1:4" ht="18">
      <c r="A28" s="12">
        <v>20</v>
      </c>
      <c r="B28" s="11" t="s">
        <v>42</v>
      </c>
      <c r="C28" s="18">
        <v>784600</v>
      </c>
      <c r="D28" s="19"/>
    </row>
    <row r="29" spans="1:4" ht="18.75" thickBot="1">
      <c r="A29" s="6">
        <v>21</v>
      </c>
      <c r="B29" s="7" t="s">
        <v>14</v>
      </c>
      <c r="C29" s="22">
        <v>723400</v>
      </c>
      <c r="D29" s="19">
        <v>23800</v>
      </c>
    </row>
    <row r="30" spans="1:4" ht="18.75" thickBot="1">
      <c r="A30" s="8"/>
      <c r="B30" s="14" t="s">
        <v>15</v>
      </c>
      <c r="C30" s="23">
        <f>SUM(C19:C29)</f>
        <v>10375600</v>
      </c>
      <c r="D30" s="23">
        <f>SUM(D19:D29)</f>
        <v>104200</v>
      </c>
    </row>
    <row r="31" spans="1:4" ht="18.75" thickBot="1">
      <c r="A31" s="15"/>
      <c r="B31" s="13" t="s">
        <v>16</v>
      </c>
      <c r="C31" s="21">
        <f>C8+C18+C30</f>
        <v>15293800</v>
      </c>
      <c r="D31" s="21">
        <f>D8+D18+D30</f>
        <v>139665</v>
      </c>
    </row>
    <row r="32" spans="1:4" ht="18">
      <c r="A32" s="10">
        <v>22</v>
      </c>
      <c r="B32" s="16" t="s">
        <v>17</v>
      </c>
      <c r="C32" s="18">
        <v>835300</v>
      </c>
      <c r="D32" s="19"/>
    </row>
    <row r="33" spans="1:4" ht="18">
      <c r="A33" s="12">
        <v>23</v>
      </c>
      <c r="B33" s="11" t="s">
        <v>18</v>
      </c>
      <c r="C33" s="18">
        <v>746500</v>
      </c>
      <c r="D33" s="19"/>
    </row>
    <row r="34" spans="1:4" ht="18">
      <c r="A34" s="12">
        <v>24</v>
      </c>
      <c r="B34" s="11" t="s">
        <v>19</v>
      </c>
      <c r="C34" s="18">
        <v>839600</v>
      </c>
      <c r="D34" s="19"/>
    </row>
    <row r="35" spans="1:4" ht="18.75" thickBot="1">
      <c r="A35" s="6">
        <v>25</v>
      </c>
      <c r="B35" s="7" t="s">
        <v>20</v>
      </c>
      <c r="C35" s="22">
        <v>363000</v>
      </c>
      <c r="D35" s="19">
        <v>98000</v>
      </c>
    </row>
    <row r="36" spans="1:4" ht="18.75" thickBot="1">
      <c r="A36" s="8"/>
      <c r="B36" s="13" t="s">
        <v>21</v>
      </c>
      <c r="C36" s="24">
        <f>SUM(C32:C35)</f>
        <v>2784400</v>
      </c>
      <c r="D36" s="21">
        <f>SUM(D32:D35)</f>
        <v>98000</v>
      </c>
    </row>
    <row r="37" spans="1:4" ht="18">
      <c r="A37" s="10">
        <v>26</v>
      </c>
      <c r="B37" s="16" t="s">
        <v>22</v>
      </c>
      <c r="C37" s="18">
        <v>1675300</v>
      </c>
      <c r="D37" s="19">
        <v>15900</v>
      </c>
    </row>
    <row r="38" spans="1:4" ht="18">
      <c r="A38" s="12">
        <v>27</v>
      </c>
      <c r="B38" s="11" t="s">
        <v>23</v>
      </c>
      <c r="C38" s="18">
        <v>1229300</v>
      </c>
      <c r="D38" s="19"/>
    </row>
    <row r="39" spans="1:4" ht="18">
      <c r="A39" s="12">
        <v>28</v>
      </c>
      <c r="B39" s="11" t="s">
        <v>24</v>
      </c>
      <c r="C39" s="18">
        <v>1316300</v>
      </c>
      <c r="D39" s="19">
        <v>64200</v>
      </c>
    </row>
    <row r="40" spans="1:4" ht="18">
      <c r="A40" s="12">
        <v>29</v>
      </c>
      <c r="B40" s="11" t="s">
        <v>28</v>
      </c>
      <c r="C40" s="18">
        <v>1278200</v>
      </c>
      <c r="D40" s="19"/>
    </row>
    <row r="41" spans="1:4" ht="18.75" thickBot="1">
      <c r="A41" s="6">
        <v>30</v>
      </c>
      <c r="B41" s="7" t="s">
        <v>30</v>
      </c>
      <c r="C41" s="18">
        <v>1328500</v>
      </c>
      <c r="D41" s="19">
        <v>17700</v>
      </c>
    </row>
    <row r="42" spans="1:4" ht="18.75" thickBot="1">
      <c r="A42" s="8"/>
      <c r="B42" s="14" t="s">
        <v>31</v>
      </c>
      <c r="C42" s="25">
        <f>SUM(C37:C41)</f>
        <v>6827600</v>
      </c>
      <c r="D42" s="23">
        <f>SUM(D37:D41)</f>
        <v>97800</v>
      </c>
    </row>
    <row r="43" spans="1:4" ht="18.75" thickBot="1">
      <c r="A43" s="8"/>
      <c r="B43" s="13" t="s">
        <v>32</v>
      </c>
      <c r="C43" s="24">
        <f>C36+C42</f>
        <v>9612000</v>
      </c>
      <c r="D43" s="21">
        <f>D36+D42</f>
        <v>195800</v>
      </c>
    </row>
    <row r="44" spans="1:4" ht="18">
      <c r="A44" s="10">
        <v>31</v>
      </c>
      <c r="B44" s="17" t="s">
        <v>50</v>
      </c>
      <c r="C44" s="26">
        <v>2475300</v>
      </c>
      <c r="D44" s="19"/>
    </row>
    <row r="45" spans="1:4" ht="18">
      <c r="A45" s="12"/>
      <c r="B45" s="11" t="s">
        <v>44</v>
      </c>
      <c r="C45" s="27"/>
      <c r="D45" s="19"/>
    </row>
    <row r="46" spans="1:4" ht="18">
      <c r="A46" s="12">
        <v>32</v>
      </c>
      <c r="B46" s="11" t="s">
        <v>27</v>
      </c>
      <c r="C46" s="27">
        <v>944400</v>
      </c>
      <c r="D46" s="19"/>
    </row>
    <row r="47" spans="1:4" ht="18">
      <c r="A47" s="12">
        <v>33</v>
      </c>
      <c r="B47" s="11" t="s">
        <v>12</v>
      </c>
      <c r="C47" s="18">
        <v>3317800</v>
      </c>
      <c r="D47" s="19">
        <v>99200</v>
      </c>
    </row>
    <row r="48" spans="1:4" ht="18">
      <c r="A48" s="12">
        <v>34</v>
      </c>
      <c r="B48" s="11" t="s">
        <v>13</v>
      </c>
      <c r="C48" s="18">
        <v>1699500</v>
      </c>
      <c r="D48" s="19">
        <v>20000</v>
      </c>
    </row>
    <row r="49" spans="1:4" ht="18">
      <c r="A49" s="12">
        <v>35</v>
      </c>
      <c r="B49" s="11" t="s">
        <v>25</v>
      </c>
      <c r="C49" s="18">
        <v>1834500</v>
      </c>
      <c r="D49" s="19">
        <v>16300</v>
      </c>
    </row>
    <row r="50" spans="1:4" ht="18">
      <c r="A50" s="12">
        <v>36</v>
      </c>
      <c r="B50" s="11" t="s">
        <v>26</v>
      </c>
      <c r="C50" s="18">
        <v>1561000</v>
      </c>
      <c r="D50" s="19">
        <v>14700</v>
      </c>
    </row>
    <row r="51" spans="1:4" ht="18">
      <c r="A51" s="12">
        <v>37</v>
      </c>
      <c r="B51" s="11" t="s">
        <v>51</v>
      </c>
      <c r="C51" s="18">
        <v>2118800</v>
      </c>
      <c r="D51" s="19"/>
    </row>
    <row r="52" spans="1:4" s="2" customFormat="1" ht="18.75" thickBot="1">
      <c r="A52" s="6">
        <v>38</v>
      </c>
      <c r="B52" s="11" t="s">
        <v>29</v>
      </c>
      <c r="C52" s="18">
        <v>2140100</v>
      </c>
      <c r="D52" s="19"/>
    </row>
    <row r="53" spans="1:4" ht="15" customHeight="1" thickBot="1">
      <c r="A53" s="28"/>
      <c r="B53" s="29" t="s">
        <v>52</v>
      </c>
      <c r="C53" s="30">
        <f>SUM(C46:C52)</f>
        <v>13616100</v>
      </c>
      <c r="D53" s="31">
        <f>SUM(D46:D52)</f>
        <v>150200</v>
      </c>
    </row>
    <row r="54" spans="1:4" s="2" customFormat="1" ht="18.75" thickBot="1">
      <c r="A54" s="28"/>
      <c r="B54" s="32" t="s">
        <v>33</v>
      </c>
      <c r="C54" s="33">
        <f>C31+C43+C44+C53</f>
        <v>40997200</v>
      </c>
      <c r="D54" s="34">
        <f>D31+D43+D44+D53</f>
        <v>485665</v>
      </c>
    </row>
    <row r="56" spans="2:6" ht="57.75" customHeight="1">
      <c r="B56" s="44" t="s">
        <v>54</v>
      </c>
      <c r="C56" s="44"/>
      <c r="D56" s="44"/>
      <c r="E56" s="40"/>
      <c r="F56" s="40"/>
    </row>
    <row r="60" ht="18">
      <c r="B60" s="39" t="s">
        <v>55</v>
      </c>
    </row>
    <row r="61" ht="18">
      <c r="B61" s="39" t="s">
        <v>56</v>
      </c>
    </row>
  </sheetData>
  <sheetProtection/>
  <mergeCells count="2">
    <mergeCell ref="A3:D3"/>
    <mergeCell ref="B56:D56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2013-05-16T10:19:11Z</cp:lastPrinted>
  <dcterms:created xsi:type="dcterms:W3CDTF">1996-10-08T23:32:33Z</dcterms:created>
  <dcterms:modified xsi:type="dcterms:W3CDTF">2013-05-17T06:02:36Z</dcterms:modified>
  <cp:category/>
  <cp:version/>
  <cp:contentType/>
  <cp:contentStatus/>
</cp:coreProperties>
</file>